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040" tabRatio="601"/>
  </bookViews>
  <sheets>
    <sheet name="seguimiento Enero 2023" sheetId="16" r:id="rId1"/>
  </sheets>
  <externalReferences>
    <externalReference r:id="rId2"/>
  </externalReferences>
  <definedNames>
    <definedName name="_xlnm._FilterDatabase" localSheetId="0" hidden="1">'seguimiento Enero 2023'!$A$11:$IQ$11</definedName>
    <definedName name="A_Obj1">OFFSET(#REF!,0,0,COUNTA(#REF!)-1,1)</definedName>
    <definedName name="A_Obj2">OFFSET(#REF!,0,0,COUNTA(#REF!)-1,1)</definedName>
    <definedName name="A_Obj3">OFFSET(#REF!,0,0,COUNTA(#REF!)-1,1)</definedName>
    <definedName name="A_Obj4">OFFSET(#REF!,0,0,COUNTA(#REF!)-1,1)</definedName>
    <definedName name="Acc_1">#REF!</definedName>
    <definedName name="Acc_2">#REF!</definedName>
    <definedName name="Acc_3">#REF!</definedName>
    <definedName name="Acc_4">#REF!</definedName>
    <definedName name="Acc_5">#REF!</definedName>
    <definedName name="Acc_6">#REF!</definedName>
    <definedName name="Acc_7">#REF!</definedName>
    <definedName name="Acc_8">#REF!</definedName>
    <definedName name="Acc_9">#REF!</definedName>
    <definedName name="Departamentos">#REF!</definedName>
    <definedName name="Fuentes">#REF!</definedName>
    <definedName name="Indicadores">#REF!</definedName>
    <definedName name="Objetivos">OFFSET(#REF!,0,0,COUNTA(#REF!)-1,1)</definedName>
    <definedName name="TipoMeta">[1]Listas!$G$1:$G$3</definedName>
  </definedNames>
  <calcPr calcId="145621"/>
</workbook>
</file>

<file path=xl/calcChain.xml><?xml version="1.0" encoding="utf-8"?>
<calcChain xmlns="http://schemas.openxmlformats.org/spreadsheetml/2006/main">
  <c r="N70" i="16" l="1"/>
  <c r="N71" i="16"/>
  <c r="N57" i="16"/>
  <c r="N58" i="16"/>
  <c r="N59" i="16"/>
  <c r="N60" i="16"/>
  <c r="N61" i="16"/>
  <c r="N62" i="16"/>
  <c r="N63" i="16"/>
  <c r="N56" i="16"/>
  <c r="N46" i="16"/>
  <c r="N47" i="16"/>
  <c r="N48" i="16"/>
  <c r="N51" i="16"/>
  <c r="N52" i="16"/>
  <c r="N45" i="16"/>
  <c r="N35" i="16"/>
  <c r="N36" i="16"/>
  <c r="N37" i="16"/>
  <c r="N38" i="16"/>
  <c r="N34" i="16"/>
  <c r="N26" i="16"/>
  <c r="N27" i="16"/>
  <c r="N28" i="16"/>
  <c r="N29" i="16"/>
  <c r="N30" i="16"/>
  <c r="N25" i="16"/>
  <c r="N21" i="16"/>
  <c r="N20" i="16"/>
  <c r="N19" i="16"/>
  <c r="N18" i="16"/>
  <c r="N15" i="16"/>
  <c r="N14" i="16"/>
  <c r="N13" i="16"/>
  <c r="N12" i="16"/>
  <c r="N73" i="16" l="1"/>
</calcChain>
</file>

<file path=xl/comments1.xml><?xml version="1.0" encoding="utf-8"?>
<comments xmlns="http://schemas.openxmlformats.org/spreadsheetml/2006/main">
  <authors>
    <author>Rosa Valentina Aceros Garcia</author>
  </authors>
  <commentList>
    <comment ref="C11" authorId="0">
      <text>
        <r>
          <rPr>
            <b/>
            <sz val="9"/>
            <color indexed="81"/>
            <rFont val="Tahoma"/>
            <family val="2"/>
          </rPr>
          <t>Precise los objetivos que la entidad desea lograr en la vigencia y Enuncie una a una las actividades que se realizarán  al logro de cada objetivo planteado.</t>
        </r>
      </text>
    </comment>
    <comment ref="C24" authorId="0">
      <text>
        <r>
          <rPr>
            <b/>
            <sz val="9"/>
            <color indexed="81"/>
            <rFont val="Tahoma"/>
            <family val="2"/>
          </rPr>
          <t>Precise los objetivos que la entidad desea lograr en la vigencia y Enuncie una a una las actividades que se realizarán  al logro de cada objetivo planteado.</t>
        </r>
      </text>
    </comment>
    <comment ref="C33" authorId="0">
      <text>
        <r>
          <rPr>
            <b/>
            <sz val="9"/>
            <color indexed="81"/>
            <rFont val="Tahoma"/>
            <family val="2"/>
          </rPr>
          <t>Precise los objetivos que la entidad desea lograr en la vigencia y Enuncie una a una las actividades que se realizarán  al logro de cada objetivo planteado.</t>
        </r>
      </text>
    </comment>
    <comment ref="C44" authorId="0">
      <text>
        <r>
          <rPr>
            <b/>
            <sz val="9"/>
            <color indexed="81"/>
            <rFont val="Tahoma"/>
            <family val="2"/>
          </rPr>
          <t>Precise los objetivos que la entidad desea lograr en la vigencia y Enuncie una a una las actividades que se realizarán  al logro de cada objetivo planteado.</t>
        </r>
      </text>
    </comment>
    <comment ref="C55" authorId="0">
      <text>
        <r>
          <rPr>
            <b/>
            <sz val="9"/>
            <color indexed="81"/>
            <rFont val="Tahoma"/>
            <family val="2"/>
          </rPr>
          <t>Precise los objetivos que la entidad desea lograr en la vigencia y Enuncie una a una las actividades que se realizarán  al logro de cada objetivo planteado.</t>
        </r>
      </text>
    </comment>
    <comment ref="C67" authorId="0">
      <text>
        <r>
          <rPr>
            <b/>
            <sz val="9"/>
            <color indexed="81"/>
            <rFont val="Tahoma"/>
            <family val="2"/>
          </rPr>
          <t>Precise los objetivos que la entidad desea lograr en la vigencia y Enuncie una a una las actividades que se realizarán  al logro de cada objetivo planteado.</t>
        </r>
      </text>
    </comment>
  </commentList>
</comments>
</file>

<file path=xl/sharedStrings.xml><?xml version="1.0" encoding="utf-8"?>
<sst xmlns="http://schemas.openxmlformats.org/spreadsheetml/2006/main" count="428" uniqueCount="240">
  <si>
    <t>Meta</t>
  </si>
  <si>
    <t>Transparencia y Acceso a la Información</t>
  </si>
  <si>
    <t xml:space="preserve">Responsable </t>
  </si>
  <si>
    <t>Observaciones</t>
  </si>
  <si>
    <t>Rendición de cuentas</t>
  </si>
  <si>
    <t>Plan Anticorrupción y de Atención al Ciudadano</t>
  </si>
  <si>
    <t>Subcomponente 1</t>
  </si>
  <si>
    <t>1.1</t>
  </si>
  <si>
    <t>1.2</t>
  </si>
  <si>
    <t>1.3</t>
  </si>
  <si>
    <t>Fecha seguimiento:</t>
  </si>
  <si>
    <t>Fecha programada</t>
  </si>
  <si>
    <t>Subcomponente</t>
  </si>
  <si>
    <t>Objetivos y Actividades</t>
  </si>
  <si>
    <t>Subcomponente 2</t>
  </si>
  <si>
    <t>Subcomponente 3</t>
  </si>
  <si>
    <t>Subcomponente 4</t>
  </si>
  <si>
    <t>Subcomponente 5</t>
  </si>
  <si>
    <t>Servicio al Ciudadano</t>
  </si>
  <si>
    <t>Componente 5:</t>
  </si>
  <si>
    <t>Componente 4:</t>
  </si>
  <si>
    <t>Componente 3:</t>
  </si>
  <si>
    <t>Componente 2:</t>
  </si>
  <si>
    <t>Componente 1:</t>
  </si>
  <si>
    <t>Actividades programadas hasta la fecha</t>
  </si>
  <si>
    <t>Actividades cumplidas hasta la fecha</t>
  </si>
  <si>
    <t>Control Interno</t>
  </si>
  <si>
    <t>AVANCE PLAN ANTICORRUPCIÓN Y DE ATENCIÓN AL CIUDADANO</t>
  </si>
  <si>
    <t>Marzo</t>
  </si>
  <si>
    <t>Febrero</t>
  </si>
  <si>
    <t>Abril</t>
  </si>
  <si>
    <t>Gerente</t>
  </si>
  <si>
    <t>Junio</t>
  </si>
  <si>
    <t>Gestión de Riesgo de Corrupción - Mapa de riesgos de corrupción</t>
  </si>
  <si>
    <t>2.1</t>
  </si>
  <si>
    <t>2.2</t>
  </si>
  <si>
    <t>3.1</t>
  </si>
  <si>
    <t>3.2</t>
  </si>
  <si>
    <t>4.1</t>
  </si>
  <si>
    <t>4.2</t>
  </si>
  <si>
    <t>5.1</t>
  </si>
  <si>
    <t>5.2</t>
  </si>
  <si>
    <t>2.3</t>
  </si>
  <si>
    <t>Lideres de procesos</t>
  </si>
  <si>
    <t>Octubre - Diciembre</t>
  </si>
  <si>
    <t>Diciembre</t>
  </si>
  <si>
    <t>Cronograma publicado</t>
  </si>
  <si>
    <t xml:space="preserve">Abril </t>
  </si>
  <si>
    <t>Componente 6:</t>
  </si>
  <si>
    <t xml:space="preserve">Participación Ciudadana </t>
  </si>
  <si>
    <t>Mapa de riesgos de procesos documentados</t>
  </si>
  <si>
    <t>Planes de mejora documentado</t>
  </si>
  <si>
    <t>Subcomponente   2</t>
  </si>
  <si>
    <t>Julio - Diciembre</t>
  </si>
  <si>
    <t xml:space="preserve">Subcomponente  3 </t>
  </si>
  <si>
    <t>Trabajadora social</t>
  </si>
  <si>
    <t>Programa de gestion documental documentado</t>
  </si>
  <si>
    <t>Mayo</t>
  </si>
  <si>
    <t>Enero - Diciembre</t>
  </si>
  <si>
    <t>Seguimiento a la politica de atencion a personas en condicion de discapacidad</t>
  </si>
  <si>
    <r>
      <t xml:space="preserve">% de avance por objetivo
</t>
    </r>
    <r>
      <rPr>
        <sz val="10"/>
        <color theme="1"/>
        <rFont val="Arial Narrow"/>
        <family val="2"/>
      </rPr>
      <t>(actividades cumplidas/actividades programadas)</t>
    </r>
  </si>
  <si>
    <t>Se mantiene igual</t>
  </si>
  <si>
    <t>se cuenta con la matriz de riesgos de corrupción anexa</t>
  </si>
  <si>
    <t>Se mantiene</t>
  </si>
  <si>
    <t>Con el presente monitoreo 100%</t>
  </si>
  <si>
    <t>No se evidencia avance</t>
  </si>
  <si>
    <t>Con el presente seguimiento 100%</t>
  </si>
  <si>
    <t>Con el presnete seguimiento 100%</t>
  </si>
  <si>
    <t xml:space="preserve">Se evidencia que en la vigencia 2022 se socializó el manual de procesos y procedimientos en los procesos de inducción y reinducción, soporte que reposa en talento humano </t>
  </si>
  <si>
    <t>Según el índice ITA reportado, el porcentaje de cumplimiento es del 65%</t>
  </si>
  <si>
    <t>Se cuenta con la guía de atención diferencial, Protocolo de atención diferencial y el plan de experiencia al usuario , no se evidecia política</t>
  </si>
  <si>
    <t>Actividad de control interno</t>
  </si>
  <si>
    <t>Observaciones oficina asesora de planeación</t>
  </si>
  <si>
    <t>Seguimiento  OCI</t>
  </si>
  <si>
    <t xml:space="preserve">El mapa de riesgos de corrupción se encuentra publicado en el siguiente link: https://hrm.gov.co/plan-anticorrupcion/ </t>
  </si>
  <si>
    <t>Estrategia Antitrámites</t>
  </si>
  <si>
    <t>Documentar politica administrativa de riesgos para el Hospital, aprobar mediante acto administrativo</t>
  </si>
  <si>
    <t>Politica de adminsitracion de riesgos documentada y aprobada</t>
  </si>
  <si>
    <t xml:space="preserve">Fecha programada </t>
  </si>
  <si>
    <t>Socializar la politica de administración del riesgo</t>
  </si>
  <si>
    <t>Socializar la politica de adminsitración de riesgo a todos los lideres de las unidades funcionaes y su equipo de trabajo</t>
  </si>
  <si>
    <t>Documentar el mapa de riesgos de los procesos institucionales</t>
  </si>
  <si>
    <t>Subcomponenete 1</t>
  </si>
  <si>
    <t>Subcomponenete 2</t>
  </si>
  <si>
    <t>Actualizar la matriz de riesgos de corrupcion del Hospital según la medologia del DAFP</t>
  </si>
  <si>
    <t>Matriz de control de riesgos de corrupcion actualizada y socializada en CIGYD y CICCI</t>
  </si>
  <si>
    <t>Jefe de planeación</t>
  </si>
  <si>
    <t>Socialización del mapa de riesgos de corrupción con el 90% de los funcionarios de la institución</t>
  </si>
  <si>
    <t>Mapa de riesgos de corrupción socializado</t>
  </si>
  <si>
    <t>Publicacion en pagina web y demas medios de comunicación del mapa de riesgos institucional y mapa de riesgos de corrupcion</t>
  </si>
  <si>
    <t>Mapa de riesgos publicado</t>
  </si>
  <si>
    <t>Comunicaciones</t>
  </si>
  <si>
    <t xml:space="preserve">Realizar jornadas de monitoreo y revision del cumplimiento de las actividades propuestas en el plan anticorrupción </t>
  </si>
  <si>
    <t>Informe de revision de la ejecucion de las actividades del plan anticorrupción</t>
  </si>
  <si>
    <t>Abril / Agosto / Diciembre</t>
  </si>
  <si>
    <t>Elaboración del planes de mejora, de acción para alcanzar las metas del plan anticorrupción.</t>
  </si>
  <si>
    <t xml:space="preserve">Jefe de planeación </t>
  </si>
  <si>
    <t>Seguimiento y evaluacion a los diferentes componentes del plan de anticorrupción y atención al ciudadano para establecer el nivel de cumplimiento</t>
  </si>
  <si>
    <t>Informe de seguimiento y evaluacion</t>
  </si>
  <si>
    <t>Mayo / septiembre / enero 2024</t>
  </si>
  <si>
    <t xml:space="preserve">Elaboracion de informe para publicar en la pagina web de la entidad </t>
  </si>
  <si>
    <t>Informe publicado</t>
  </si>
  <si>
    <t xml:space="preserve">Realizar diagnostico de trámites según politica de racionalizacion de trámites </t>
  </si>
  <si>
    <t>Diagnostico de trámites</t>
  </si>
  <si>
    <t>Jefe de planeación / Subgerentes</t>
  </si>
  <si>
    <t>Periodo revisado:</t>
  </si>
  <si>
    <t>Desde 01 de enero al 30 de abril de 2023</t>
  </si>
  <si>
    <t>Vigencia:</t>
  </si>
  <si>
    <t xml:space="preserve">Entidad: </t>
  </si>
  <si>
    <t>HOSPITAL REGIONAL DE MONIQUIRA E.S.E</t>
  </si>
  <si>
    <t xml:space="preserve">Presentado por: </t>
  </si>
  <si>
    <t>KATHERIN ZAMARA BELTRÁN BARRERA  - Asesora de Control interno</t>
  </si>
  <si>
    <t>Actualizacion usuario en SUIT</t>
  </si>
  <si>
    <t>Perfiles actualizados</t>
  </si>
  <si>
    <t>Lider de sistemas</t>
  </si>
  <si>
    <t>Inscripción de los trámites en SUIT según diagnostico</t>
  </si>
  <si>
    <t>Tramites registrados</t>
  </si>
  <si>
    <t>Documentar estrategia de racionalización de trámites</t>
  </si>
  <si>
    <t>Estrategia documentada</t>
  </si>
  <si>
    <t>Socialización de la racionalizacion del proceso con los responsables de ejecutarlo</t>
  </si>
  <si>
    <t>Tramites socializados</t>
  </si>
  <si>
    <t>Publicación de los tramites SUIT</t>
  </si>
  <si>
    <t>Trámites publicados</t>
  </si>
  <si>
    <t>Conformar y capacitar un equipo para realizar el ejercicio de rendicion de cuentas</t>
  </si>
  <si>
    <t>Equipo de rendicion de cuentas</t>
  </si>
  <si>
    <t>Documentar estrategia de rendicion de cuentas</t>
  </si>
  <si>
    <t>Estrategia de rendicion de cuentas documentada</t>
  </si>
  <si>
    <t>Establecer cronograma de rendicion de cuentas</t>
  </si>
  <si>
    <t>Elaborar reglamento de rendicion de cuentas</t>
  </si>
  <si>
    <t>Reglamento documentado, aprobado y publicado</t>
  </si>
  <si>
    <t>Reportar informe de rendicion de cuentas a la SUPERSALUD</t>
  </si>
  <si>
    <t>Informe GT003</t>
  </si>
  <si>
    <t xml:space="preserve">Consolidar informe de gestión según parametro de rendicion de cuentas </t>
  </si>
  <si>
    <t>Informe de gestión publicado 30 días antes de la audiencia publica de rendicion de cuentas</t>
  </si>
  <si>
    <t>Audiencia publica de rendición de cuentas</t>
  </si>
  <si>
    <t>Adelantar la audiencia publica de rendicion de cuentas cumpliendo con los parametros normativos y establecidos en el reglamento</t>
  </si>
  <si>
    <t>Evaluar y verificar, por parte de la oficina de control interno el cumplimiento de la estrategia de rendición de cuentas</t>
  </si>
  <si>
    <t>Informe cuatrimestral de evaluacion de los resultados de implementacion de la estrategia</t>
  </si>
  <si>
    <t>Lider de experiencia del usuario</t>
  </si>
  <si>
    <t xml:space="preserve">Desarrollo de la estrategia omnicanal </t>
  </si>
  <si>
    <t>Estrategia omnicanal ejecutada en un 100%</t>
  </si>
  <si>
    <t>Implementación de carteleras institucionales</t>
  </si>
  <si>
    <t>Carteleras implementadas y actualizadas</t>
  </si>
  <si>
    <t>Mensual</t>
  </si>
  <si>
    <t>Apertura y seguimiento a los buzones de PQRFS (externo)</t>
  </si>
  <si>
    <t>Actas de apertura de buzones</t>
  </si>
  <si>
    <t>Quincenal</t>
  </si>
  <si>
    <t xml:space="preserve">Capacitar al personal de atencion al ciudadano en temas relacionados del area </t>
  </si>
  <si>
    <t>100% del personal de linea de frente capacitados según cronograma</t>
  </si>
  <si>
    <t>Lider de experiencia al usuario / Lider de talento humano</t>
  </si>
  <si>
    <t>Elaborar un autodiagnostico de espacios fisicos en las areas de atencion al ciudadano</t>
  </si>
  <si>
    <t xml:space="preserve">Diagnostico de accesibilidad con plan de mejoramiento </t>
  </si>
  <si>
    <t>Lider de experiencia al usuario / Lider de recursos fisicos</t>
  </si>
  <si>
    <t>Actualizar y publicar la carta de trato digno en todos los canales de atencion dispuestos por la entidad</t>
  </si>
  <si>
    <t xml:space="preserve">Carta de trato digno actualizada y publicada </t>
  </si>
  <si>
    <t>Informe mensual de PQRSDF con plan de mejoramiento</t>
  </si>
  <si>
    <t xml:space="preserve">Comité de etica </t>
  </si>
  <si>
    <t>Actualizar plan de comunicaciones</t>
  </si>
  <si>
    <t>Plan de comunicaciones actualizado</t>
  </si>
  <si>
    <t xml:space="preserve">Lider de comunicaciones </t>
  </si>
  <si>
    <t>Publicacion y actualizacion de informacion en la pagina web de la institucion de acuerdo a los requerimientos normativos (ITA)</t>
  </si>
  <si>
    <t>Autodiagnostico ITA mayor a 80%</t>
  </si>
  <si>
    <t>Lider de comunicaciones / jefe de planeación / lider de sistemas</t>
  </si>
  <si>
    <t>Marzo / septiembre</t>
  </si>
  <si>
    <t xml:space="preserve">Publicación de procesos contractuales en SECOP </t>
  </si>
  <si>
    <t>Procesos publicados</t>
  </si>
  <si>
    <t xml:space="preserve">Subgerencia administrativa y financiera </t>
  </si>
  <si>
    <t xml:space="preserve">Constante </t>
  </si>
  <si>
    <t>Respuesta a las solicitudes de la comunidad en terminos de ley</t>
  </si>
  <si>
    <t>Solicitudes respondidas oportunamente</t>
  </si>
  <si>
    <t>Lidere de gestion documental</t>
  </si>
  <si>
    <t>Seguimiento a la politica institucional de humanizacion</t>
  </si>
  <si>
    <t xml:space="preserve">Politica en ejecucion y cumplimiento mayor a 90% </t>
  </si>
  <si>
    <t>Lider de experiencia al usuario</t>
  </si>
  <si>
    <t>Politica en ejecucion y cumplimiento mayor 90%</t>
  </si>
  <si>
    <t>Publicación trimestral en pagina web del informe de solicitudes de información</t>
  </si>
  <si>
    <t>Informe de evaluacion pagina web</t>
  </si>
  <si>
    <t>Ventanilla unica</t>
  </si>
  <si>
    <t>Abril / junio / octubre / enero 2024</t>
  </si>
  <si>
    <t>Publicar en el pagina web el informe de PQRFS</t>
  </si>
  <si>
    <t>Fecha publicación:</t>
  </si>
  <si>
    <t xml:space="preserve"> 08 de mayo de 2023</t>
  </si>
  <si>
    <t>Diligenciar autodiagnostico de FURAG de participación ciudadana</t>
  </si>
  <si>
    <t>Autodiagnostico completado</t>
  </si>
  <si>
    <t>Plna de mejoramiento ejecutado en mas del 80%</t>
  </si>
  <si>
    <t>Actualizar el plan de participacion ciudadana</t>
  </si>
  <si>
    <t>Ejecución del plan de acción resultante del autodiagnostico MIPG</t>
  </si>
  <si>
    <t>Socializar el plan de participacion ciudadana</t>
  </si>
  <si>
    <t>Plan de acción documentado</t>
  </si>
  <si>
    <t>Plan de participación ciudadana socializado</t>
  </si>
  <si>
    <t>Líder de 
experiencia al 
usuario / 
Trabajadora 
social / jefe de 
planeación</t>
  </si>
  <si>
    <t>Lider de experiencia al usuario / trabajadora social</t>
  </si>
  <si>
    <t xml:space="preserve">Trabajadora social </t>
  </si>
  <si>
    <t>Julio</t>
  </si>
  <si>
    <t>Jefe de planeacion</t>
  </si>
  <si>
    <t>Jefe de planeación / Lideres de unidades funcionales</t>
  </si>
  <si>
    <t>N/A</t>
  </si>
  <si>
    <t>Actualizacion de los procesos de servicio de informacion y atención al usuario</t>
  </si>
  <si>
    <t>No hay politica de atención a personas en condicion de discapacidad existe un plan de atención.</t>
  </si>
  <si>
    <t>Atividades programadas</t>
  </si>
  <si>
    <t>Actividades programadas</t>
  </si>
  <si>
    <t>La politica se remitió a los correos electronicos de los lideres, de igual forma fue publicada en la plataforma somos-remo, siendo esta una plataforma de uno institucional por todos los funcionarios de la ESE</t>
  </si>
  <si>
    <t>No se realizó la actividad, la ESE no cuenta con mapa de riesgos</t>
  </si>
  <si>
    <t>No se ha realizado la actividad por parte del area encargada</t>
  </si>
  <si>
    <t xml:space="preserve">El jefe de la oficina de planeación remitió correos electronicos a los lideres que deben realizar actividades dentro del PAAC para que documenten las actividades propuestas </t>
  </si>
  <si>
    <t>Se realiza verificación para poder suscribir el infrome cuatrimestral</t>
  </si>
  <si>
    <t xml:space="preserve">Informe realizado a corte 30 de abril de 2023 y enviado a comunicaciones para su debida publicación. </t>
  </si>
  <si>
    <t>Si bien la actividad no se cumplió en la fecha programada, se cuenta con una politica documentada, aprobada mediante resolucion No. 036 de fecha 27 de abril de 2023</t>
  </si>
  <si>
    <t>Se realizó la actualizacion de los usuarios con los funcionarios actualmente vinculados a la entidad.</t>
  </si>
  <si>
    <t>No se ha realizado la actividad aún, sin embargo se reitera en la importancia del SUIT</t>
  </si>
  <si>
    <t>No se encuentran publicados los tramites según verificacion realizada con el usuario de seguimiento</t>
  </si>
  <si>
    <t xml:space="preserve">Según lo comunicado por el jefe de planeación, se sugiere que dicha actividad sea reprogramada en el PAAC en atención a que la rendicion de cuentas se realizará en el mes de junio. </t>
  </si>
  <si>
    <t>Procesos y procedimientos de experiencia del usuario actualizados</t>
  </si>
  <si>
    <t>La actividad se encuentra en ejecución pero a 30 de abril de 2023, no se tenia la actualizacion aprobada</t>
  </si>
  <si>
    <t>No se ha realizado la actividad</t>
  </si>
  <si>
    <t xml:space="preserve">El area de experiencia al usuario, constantemente realiza la actualizacion de la informacion de las carteleras institucionales </t>
  </si>
  <si>
    <t xml:space="preserve">A pesar de que se cumple a satisfacción, dicha actividad debe ser modificada, toda vez que según procedimiento del area de experiencia al usuario, dicha actividad se realiza cada 10 días, es decir 3 veces al mes. </t>
  </si>
  <si>
    <t>La actualización se encuentra aun en revision para su posterior aprobación</t>
  </si>
  <si>
    <t>Elaborar informe mensual de PQRSDF presentadas</t>
  </si>
  <si>
    <t>En el mes de marzo no se llevo a cabo, en atención a que no se tuvo el quorum necesario</t>
  </si>
  <si>
    <t>Se cuenta con un plan de acción actualizado</t>
  </si>
  <si>
    <t xml:space="preserve">Cabe resaltar que la pagina fue hackeada por lo cual a la fecha de corte esto es 30 de abril de 2023, por lo cual a la fecha de revision no se contaba con pagina web donde se evidenciara el cumplimiento. </t>
  </si>
  <si>
    <t>Se utiliza el SECOP II como portal transaccional, por lo cual se realiza la publicacion en tiempo real</t>
  </si>
  <si>
    <t>Se da respuesta a las peticiones por parte de los lideres, vendatinlla unica remite al lider competente según el asunto</t>
  </si>
  <si>
    <t>Formulacion del programa de gestion documental</t>
  </si>
  <si>
    <t>Se envio reporte a la supuersalud, publicado en el aplicativo web indicado por la superintendencia</t>
  </si>
  <si>
    <r>
      <t xml:space="preserve">Esta actividad debe ser reprogramada toda vez que el informe se rinde semestral en atención a lo dispuesto en  artículo 76 de la Ley 1474 de 2011, </t>
    </r>
    <r>
      <rPr>
        <i/>
        <sz val="9"/>
        <color theme="1"/>
        <rFont val="Arial Narrow"/>
        <family val="2"/>
      </rPr>
      <t>"Oficina de Quejas, Sugerencias y Reclamos. (...) La oficina de control interno deberá vigilar que la atención se preste de acuerdo con las normas legales vigentes y rendirá a la administración de la entidad un informe semestral sobre el particular."</t>
    </r>
  </si>
  <si>
    <t>A pesar que la actividad fue programada para el mes de febrero el terino legal de rendicion a la supersalud era el 30/03/2023 por lo que fue actualizado y publicado en esta fecha</t>
  </si>
  <si>
    <t xml:space="preserve">El plan de participacion ciudadana se encuentra publicado en la plataforma somos remos, la cual esta dispuesta para uso y conocimiento de todo el equipo de trabajo del Hospital Regional de Moniquirá </t>
  </si>
  <si>
    <t xml:space="preserve">Se cuenta con un programa de gestion documental formulado y aprobado, publicado en la plataforma somos remo </t>
  </si>
  <si>
    <t xml:space="preserve">La funcionaria de ventanilla unica de radicacion el día 10 de abril de 2023, remitio el consolidado de solicitudes a la comunicadora social para su publicación,sin embrago a la fecha no se puede verificar en atención a que la pagina web se encuentra inhabilitada </t>
  </si>
  <si>
    <t>No se encuentra documentado el seguimiento, se sugiere sea modificada la fecha programada toda vez ques no es clara</t>
  </si>
  <si>
    <t>Se cuenta con un plan de mejora para las actividades de experiencia al usuario y de SUIT para poder alcanzar las metas propuestas en el PAAC</t>
  </si>
  <si>
    <t>Se realizó el autodiagnostico por del jefe de planeación el cual fue allegado a la dependencia</t>
  </si>
  <si>
    <t xml:space="preserve">Se encuentra documentada y firmada por el jefe de planeación, el subgerente cientifico y el subgerente administrativo. </t>
  </si>
  <si>
    <t xml:space="preserve">No se realizó </t>
  </si>
  <si>
    <t xml:space="preserve">Se conformo el equipo de la rendicion de cuentas y se encuentra documentado </t>
  </si>
  <si>
    <t>Se cuenta con la estrageia documentada</t>
  </si>
  <si>
    <t>Se tiene cronograma establecido y aprobado por el equipo</t>
  </si>
  <si>
    <t>Se encuentra reglamento aprobado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</si>
</sst>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0"/>
      <color theme="1"/>
      <name val="Arial Narrow"/>
      <family val="2"/>
    </font>
    <font>
      <u/>
      <sz val="11"/>
      <color theme="10"/>
      <name val="Calibri"/>
      <family val="2"/>
      <scheme val="minor"/>
    </font>
    <font>
      <b/>
      <sz val="16"/>
      <color theme="1"/>
      <name val="Arial Narrow"/>
      <family val="2"/>
    </font>
    <font>
      <b/>
      <sz val="10"/>
      <color theme="1"/>
      <name val="Arial Narrow"/>
      <family val="2"/>
    </font>
    <font>
      <sz val="10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i/>
      <sz val="9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66FF99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theme="1"/>
      </bottom>
      <diagonal/>
    </border>
    <border>
      <left style="double">
        <color theme="1"/>
      </left>
      <right/>
      <top/>
      <bottom/>
      <diagonal/>
    </border>
    <border>
      <left style="thin">
        <color indexed="64"/>
      </left>
      <right style="double">
        <color theme="1"/>
      </right>
      <top style="thin">
        <color indexed="64"/>
      </top>
      <bottom style="thin">
        <color indexed="64"/>
      </bottom>
      <diagonal/>
    </border>
    <border>
      <left/>
      <right style="double">
        <color theme="1"/>
      </right>
      <top style="double">
        <color theme="1"/>
      </top>
      <bottom style="double">
        <color theme="1"/>
      </bottom>
      <diagonal/>
    </border>
    <border>
      <left style="double">
        <color theme="1"/>
      </left>
      <right style="double">
        <color theme="1"/>
      </right>
      <top style="double">
        <color theme="1"/>
      </top>
      <bottom style="thin">
        <color indexed="64"/>
      </bottom>
      <diagonal/>
    </border>
    <border>
      <left style="double">
        <color theme="1"/>
      </left>
      <right style="double">
        <color theme="1"/>
      </right>
      <top style="double">
        <color theme="1"/>
      </top>
      <bottom style="double">
        <color theme="1"/>
      </bottom>
      <diagonal/>
    </border>
    <border>
      <left style="double">
        <color theme="1"/>
      </left>
      <right style="double">
        <color theme="1"/>
      </right>
      <top style="thin">
        <color indexed="64"/>
      </top>
      <bottom style="double">
        <color theme="1"/>
      </bottom>
      <diagonal/>
    </border>
    <border>
      <left style="thin">
        <color indexed="64"/>
      </left>
      <right style="double">
        <color theme="1"/>
      </right>
      <top style="thin">
        <color indexed="64"/>
      </top>
      <bottom style="double">
        <color theme="1"/>
      </bottom>
      <diagonal/>
    </border>
    <border>
      <left/>
      <right style="double">
        <color theme="1"/>
      </right>
      <top style="double">
        <color theme="1"/>
      </top>
      <bottom style="thin">
        <color indexed="64"/>
      </bottom>
      <diagonal/>
    </border>
    <border>
      <left style="double">
        <color theme="1"/>
      </left>
      <right style="double">
        <color theme="1"/>
      </right>
      <top style="double">
        <color theme="1"/>
      </top>
      <bottom/>
      <diagonal/>
    </border>
    <border>
      <left style="double">
        <color theme="1"/>
      </left>
      <right style="thin">
        <color indexed="64"/>
      </right>
      <top style="double">
        <color theme="1"/>
      </top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theme="1"/>
      </right>
      <top/>
      <bottom/>
      <diagonal/>
    </border>
    <border>
      <left/>
      <right style="double">
        <color theme="1"/>
      </right>
      <top style="thin">
        <color indexed="64"/>
      </top>
      <bottom style="double">
        <color theme="1"/>
      </bottom>
      <diagonal/>
    </border>
    <border>
      <left/>
      <right style="double">
        <color theme="1"/>
      </right>
      <top/>
      <bottom style="double">
        <color theme="1"/>
      </bottom>
      <diagonal/>
    </border>
    <border>
      <left style="double">
        <color theme="1"/>
      </left>
      <right style="thin">
        <color indexed="64"/>
      </right>
      <top/>
      <bottom style="double">
        <color theme="1"/>
      </bottom>
      <diagonal/>
    </border>
    <border>
      <left style="thin">
        <color indexed="64"/>
      </left>
      <right style="double">
        <color theme="1"/>
      </right>
      <top/>
      <bottom style="double">
        <color theme="1"/>
      </bottom>
      <diagonal/>
    </border>
    <border>
      <left style="double">
        <color theme="1"/>
      </left>
      <right style="double">
        <color theme="1"/>
      </right>
      <top/>
      <bottom style="double">
        <color theme="1"/>
      </bottom>
      <diagonal/>
    </border>
    <border>
      <left style="double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theme="1"/>
      </left>
      <right/>
      <top style="double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theme="1"/>
      </bottom>
      <diagonal/>
    </border>
    <border>
      <left style="double">
        <color theme="1"/>
      </left>
      <right style="thin">
        <color indexed="64"/>
      </right>
      <top style="thin">
        <color indexed="64"/>
      </top>
      <bottom/>
      <diagonal/>
    </border>
    <border>
      <left style="double">
        <color theme="1"/>
      </left>
      <right/>
      <top/>
      <bottom style="double">
        <color theme="1"/>
      </bottom>
      <diagonal/>
    </border>
    <border>
      <left style="double">
        <color theme="1"/>
      </left>
      <right/>
      <top style="double">
        <color theme="1"/>
      </top>
      <bottom style="double">
        <color theme="1"/>
      </bottom>
      <diagonal/>
    </border>
    <border>
      <left style="double">
        <color theme="1"/>
      </left>
      <right/>
      <top style="thin">
        <color indexed="64"/>
      </top>
      <bottom/>
      <diagonal/>
    </border>
    <border>
      <left/>
      <right style="thin">
        <color indexed="64"/>
      </right>
      <top style="double">
        <color theme="1"/>
      </top>
      <bottom style="double">
        <color theme="1"/>
      </bottom>
      <diagonal/>
    </border>
    <border>
      <left/>
      <right/>
      <top style="double">
        <color theme="1"/>
      </top>
      <bottom/>
      <diagonal/>
    </border>
    <border>
      <left style="double">
        <color theme="1"/>
      </left>
      <right style="thin">
        <color indexed="64"/>
      </right>
      <top/>
      <bottom style="thin">
        <color indexed="64"/>
      </bottom>
      <diagonal/>
    </border>
    <border>
      <left style="double">
        <color theme="1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theme="1"/>
      </right>
      <top/>
      <bottom style="double">
        <color indexed="64"/>
      </bottom>
      <diagonal/>
    </border>
    <border>
      <left/>
      <right/>
      <top style="double">
        <color theme="1"/>
      </top>
      <bottom style="double">
        <color theme="1"/>
      </bottom>
      <diagonal/>
    </border>
    <border>
      <left/>
      <right style="thin">
        <color theme="1"/>
      </right>
      <top/>
      <bottom style="double">
        <color theme="1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theme="1"/>
      </right>
      <top style="double">
        <color theme="1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theme="1"/>
      </top>
      <bottom style="double">
        <color indexed="64"/>
      </bottom>
      <diagonal/>
    </border>
    <border>
      <left style="thin">
        <color indexed="64"/>
      </left>
      <right/>
      <top style="double">
        <color theme="1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theme="1"/>
      </left>
      <right style="double">
        <color theme="1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theme="1"/>
      </top>
      <bottom style="thin">
        <color indexed="64"/>
      </bottom>
      <diagonal/>
    </border>
    <border>
      <left style="double">
        <color indexed="64"/>
      </left>
      <right style="double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theme="1"/>
      </right>
      <top style="double">
        <color theme="1"/>
      </top>
      <bottom style="double">
        <color theme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theme="1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theme="1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theme="1"/>
      </right>
      <top style="thin">
        <color indexed="64"/>
      </top>
      <bottom style="double">
        <color theme="1"/>
      </bottom>
      <diagonal/>
    </border>
    <border>
      <left style="double">
        <color theme="1"/>
      </left>
      <right style="double">
        <color indexed="64"/>
      </right>
      <top style="double">
        <color theme="1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theme="1"/>
      </left>
      <right style="thin">
        <color indexed="64"/>
      </right>
      <top style="double">
        <color indexed="64"/>
      </top>
      <bottom/>
      <diagonal/>
    </border>
    <border>
      <left style="double">
        <color theme="1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theme="1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theme="1"/>
      </left>
      <right style="double">
        <color theme="1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theme="1"/>
      </left>
      <right/>
      <top style="double">
        <color theme="1"/>
      </top>
      <bottom style="double">
        <color indexed="64"/>
      </bottom>
      <diagonal/>
    </border>
    <border>
      <left/>
      <right/>
      <top style="double">
        <color theme="1"/>
      </top>
      <bottom style="double">
        <color indexed="64"/>
      </bottom>
      <diagonal/>
    </border>
    <border>
      <left/>
      <right style="thin">
        <color indexed="64"/>
      </right>
      <top style="double">
        <color theme="1"/>
      </top>
      <bottom style="double">
        <color indexed="64"/>
      </bottom>
      <diagonal/>
    </border>
    <border>
      <left style="thin">
        <color indexed="64"/>
      </left>
      <right style="double">
        <color theme="1"/>
      </right>
      <top style="double">
        <color indexed="64"/>
      </top>
      <bottom style="double">
        <color theme="1"/>
      </bottom>
      <diagonal/>
    </border>
    <border>
      <left style="double">
        <color indexed="64"/>
      </left>
      <right/>
      <top style="double">
        <color indexed="64"/>
      </top>
      <bottom style="double">
        <color theme="1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theme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81">
    <xf numFmtId="0" fontId="0" fillId="0" borderId="0" xfId="0"/>
    <xf numFmtId="0" fontId="3" fillId="0" borderId="0" xfId="0" applyFont="1" applyAlignment="1" applyProtection="1">
      <alignment horizontal="left" vertical="center" wrapText="1" shrinkToFit="1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 shrinkToFit="1"/>
      <protection hidden="1"/>
    </xf>
    <xf numFmtId="0" fontId="3" fillId="0" borderId="1" xfId="0" applyFont="1" applyBorder="1" applyAlignment="1" applyProtection="1">
      <alignment horizontal="center" vertical="center" wrapText="1" shrinkToFit="1"/>
      <protection hidden="1"/>
    </xf>
    <xf numFmtId="0" fontId="3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9" fontId="3" fillId="0" borderId="1" xfId="0" applyNumberFormat="1" applyFont="1" applyBorder="1" applyAlignment="1" applyProtection="1">
      <alignment horizontal="center" vertical="center" wrapText="1" shrinkToFit="1"/>
      <protection hidden="1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vertical="top" wrapText="1"/>
      <protection hidden="1"/>
    </xf>
    <xf numFmtId="9" fontId="3" fillId="0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left" vertical="center" wrapText="1"/>
      <protection hidden="1"/>
    </xf>
    <xf numFmtId="0" fontId="3" fillId="0" borderId="2" xfId="0" applyFont="1" applyBorder="1" applyAlignment="1" applyProtection="1">
      <alignment horizontal="center" vertical="center" wrapText="1" shrinkToFit="1"/>
      <protection hidden="1"/>
    </xf>
    <xf numFmtId="9" fontId="3" fillId="0" borderId="0" xfId="0" applyNumberFormat="1" applyFont="1" applyAlignment="1">
      <alignment horizontal="center" vertical="center"/>
    </xf>
    <xf numFmtId="0" fontId="3" fillId="0" borderId="0" xfId="0" applyFont="1" applyAlignment="1" applyProtection="1">
      <alignment horizontal="center" vertical="center" wrapText="1" shrinkToFit="1"/>
      <protection hidden="1"/>
    </xf>
    <xf numFmtId="9" fontId="3" fillId="0" borderId="0" xfId="0" applyNumberFormat="1" applyFont="1" applyAlignment="1" applyProtection="1">
      <alignment horizontal="center" vertical="center" wrapText="1" shrinkToFit="1"/>
      <protection hidden="1"/>
    </xf>
    <xf numFmtId="0" fontId="8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/>
    </xf>
    <xf numFmtId="14" fontId="6" fillId="3" borderId="7" xfId="0" applyNumberFormat="1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3" fillId="0" borderId="9" xfId="0" applyFont="1" applyBorder="1" applyAlignment="1" applyProtection="1">
      <alignment horizontal="left" vertical="center" wrapText="1" shrinkToFit="1"/>
      <protection hidden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9" fontId="3" fillId="0" borderId="9" xfId="0" applyNumberFormat="1" applyFont="1" applyBorder="1" applyAlignment="1" applyProtection="1">
      <alignment horizontal="left" vertical="center" wrapText="1" shrinkToFit="1"/>
      <protection hidden="1"/>
    </xf>
    <xf numFmtId="0" fontId="6" fillId="3" borderId="5" xfId="0" applyFont="1" applyFill="1" applyBorder="1" applyAlignment="1">
      <alignment horizontal="center" vertical="center" wrapText="1"/>
    </xf>
    <xf numFmtId="0" fontId="3" fillId="0" borderId="26" xfId="0" applyFont="1" applyBorder="1" applyAlignment="1" applyProtection="1">
      <alignment horizontal="left" vertical="center" wrapText="1" shrinkToFit="1"/>
      <protection hidden="1"/>
    </xf>
    <xf numFmtId="0" fontId="6" fillId="2" borderId="31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/>
    </xf>
    <xf numFmtId="9" fontId="3" fillId="0" borderId="9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9" fontId="3" fillId="0" borderId="2" xfId="0" applyNumberFormat="1" applyFont="1" applyBorder="1" applyAlignment="1" applyProtection="1">
      <alignment horizontal="center" vertical="center" wrapText="1" shrinkToFit="1"/>
      <protection hidden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9" xfId="0" applyFont="1" applyBorder="1" applyAlignment="1">
      <alignment vertical="center" wrapText="1"/>
    </xf>
    <xf numFmtId="14" fontId="6" fillId="3" borderId="40" xfId="0" applyNumberFormat="1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4" fontId="3" fillId="4" borderId="2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/>
    <xf numFmtId="14" fontId="3" fillId="4" borderId="27" xfId="0" applyNumberFormat="1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14" fontId="3" fillId="4" borderId="39" xfId="0" applyNumberFormat="1" applyFont="1" applyFill="1" applyBorder="1" applyAlignment="1">
      <alignment horizontal="center" vertical="center"/>
    </xf>
    <xf numFmtId="0" fontId="6" fillId="3" borderId="39" xfId="0" applyFont="1" applyFill="1" applyBorder="1" applyAlignment="1">
      <alignment horizontal="center" vertical="center"/>
    </xf>
    <xf numFmtId="0" fontId="6" fillId="3" borderId="39" xfId="0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 vertical="center"/>
    </xf>
    <xf numFmtId="14" fontId="6" fillId="3" borderId="39" xfId="0" applyNumberFormat="1" applyFont="1" applyFill="1" applyBorder="1" applyAlignment="1">
      <alignment horizontal="center" vertical="center" wrapText="1"/>
    </xf>
    <xf numFmtId="0" fontId="3" fillId="0" borderId="49" xfId="0" applyFont="1" applyBorder="1" applyAlignment="1" applyProtection="1">
      <alignment horizontal="center" vertical="center" wrapText="1" shrinkToFit="1"/>
      <protection hidden="1"/>
    </xf>
    <xf numFmtId="0" fontId="3" fillId="0" borderId="51" xfId="0" applyFont="1" applyBorder="1" applyAlignment="1">
      <alignment horizontal="center" vertical="center"/>
    </xf>
    <xf numFmtId="0" fontId="3" fillId="0" borderId="50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6" fillId="3" borderId="56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left" vertical="center" wrapText="1"/>
    </xf>
    <xf numFmtId="0" fontId="3" fillId="0" borderId="58" xfId="0" applyFont="1" applyBorder="1" applyAlignment="1">
      <alignment horizontal="center" vertical="center"/>
    </xf>
    <xf numFmtId="0" fontId="6" fillId="3" borderId="61" xfId="0" applyFont="1" applyFill="1" applyBorder="1" applyAlignment="1">
      <alignment horizontal="center" vertical="center"/>
    </xf>
    <xf numFmtId="0" fontId="3" fillId="0" borderId="47" xfId="0" applyFont="1" applyBorder="1" applyAlignment="1" applyProtection="1">
      <alignment horizontal="center" vertical="center" wrapText="1" shrinkToFit="1"/>
      <protection hidden="1"/>
    </xf>
    <xf numFmtId="0" fontId="3" fillId="0" borderId="65" xfId="0" applyFont="1" applyBorder="1" applyAlignment="1">
      <alignment vertical="center" wrapText="1"/>
    </xf>
    <xf numFmtId="0" fontId="6" fillId="3" borderId="66" xfId="0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3" fillId="0" borderId="1" xfId="0" applyFont="1" applyBorder="1" applyAlignment="1" applyProtection="1">
      <alignment horizontal="left" vertical="center"/>
      <protection hidden="1"/>
    </xf>
    <xf numFmtId="0" fontId="8" fillId="0" borderId="0" xfId="0" applyFont="1" applyAlignment="1">
      <alignment horizontal="left" vertical="center"/>
    </xf>
    <xf numFmtId="0" fontId="7" fillId="0" borderId="1" xfId="0" applyFont="1" applyBorder="1" applyAlignment="1" applyProtection="1">
      <alignment horizontal="left" vertical="center"/>
      <protection hidden="1"/>
    </xf>
    <xf numFmtId="0" fontId="7" fillId="0" borderId="28" xfId="0" applyFont="1" applyBorder="1" applyAlignment="1" applyProtection="1">
      <alignment horizontal="left" vertical="center"/>
      <protection hidden="1"/>
    </xf>
    <xf numFmtId="0" fontId="3" fillId="0" borderId="10" xfId="0" applyFont="1" applyBorder="1" applyAlignment="1">
      <alignment horizontal="left" vertical="center" wrapText="1"/>
    </xf>
    <xf numFmtId="0" fontId="6" fillId="3" borderId="77" xfId="0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left" vertical="center" wrapText="1"/>
      <protection hidden="1"/>
    </xf>
    <xf numFmtId="0" fontId="3" fillId="0" borderId="4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4" fontId="6" fillId="3" borderId="48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left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left" vertical="center"/>
    </xf>
    <xf numFmtId="0" fontId="6" fillId="3" borderId="14" xfId="0" applyFont="1" applyFill="1" applyBorder="1" applyAlignment="1">
      <alignment horizontal="left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2" borderId="73" xfId="0" applyFont="1" applyFill="1" applyBorder="1" applyAlignment="1">
      <alignment horizontal="center" vertical="center"/>
    </xf>
    <xf numFmtId="0" fontId="6" fillId="2" borderId="74" xfId="0" applyFont="1" applyFill="1" applyBorder="1" applyAlignment="1">
      <alignment horizontal="center" vertical="center"/>
    </xf>
    <xf numFmtId="0" fontId="6" fillId="2" borderId="75" xfId="0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center" vertical="center" wrapText="1"/>
    </xf>
    <xf numFmtId="0" fontId="6" fillId="4" borderId="46" xfId="0" applyFont="1" applyFill="1" applyBorder="1" applyAlignment="1">
      <alignment horizontal="center" vertical="center" wrapText="1"/>
    </xf>
    <xf numFmtId="0" fontId="6" fillId="4" borderId="44" xfId="0" applyFont="1" applyFill="1" applyBorder="1" applyAlignment="1">
      <alignment horizontal="center" vertical="center" wrapText="1"/>
    </xf>
    <xf numFmtId="0" fontId="6" fillId="3" borderId="59" xfId="0" applyFont="1" applyFill="1" applyBorder="1" applyAlignment="1">
      <alignment horizontal="left" vertical="center"/>
    </xf>
    <xf numFmtId="0" fontId="6" fillId="3" borderId="60" xfId="0" applyFont="1" applyFill="1" applyBorder="1" applyAlignment="1">
      <alignment horizontal="left" vertical="center"/>
    </xf>
    <xf numFmtId="0" fontId="6" fillId="3" borderId="78" xfId="0" applyFont="1" applyFill="1" applyBorder="1" applyAlignment="1">
      <alignment horizontal="center" vertical="center"/>
    </xf>
    <xf numFmtId="0" fontId="6" fillId="3" borderId="76" xfId="0" applyFont="1" applyFill="1" applyBorder="1" applyAlignment="1">
      <alignment horizontal="center" vertical="center"/>
    </xf>
    <xf numFmtId="0" fontId="6" fillId="4" borderId="39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4" borderId="43" xfId="0" applyFont="1" applyFill="1" applyBorder="1" applyAlignment="1">
      <alignment horizontal="center" vertical="center" wrapText="1"/>
    </xf>
    <xf numFmtId="0" fontId="6" fillId="3" borderId="70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2" borderId="62" xfId="0" applyFont="1" applyFill="1" applyBorder="1" applyAlignment="1">
      <alignment horizontal="center" vertical="center"/>
    </xf>
    <xf numFmtId="0" fontId="6" fillId="2" borderId="63" xfId="0" applyFont="1" applyFill="1" applyBorder="1" applyAlignment="1">
      <alignment horizontal="center" vertical="center"/>
    </xf>
    <xf numFmtId="0" fontId="6" fillId="2" borderId="64" xfId="0" applyFont="1" applyFill="1" applyBorder="1" applyAlignment="1">
      <alignment horizontal="center" vertical="center"/>
    </xf>
    <xf numFmtId="0" fontId="6" fillId="3" borderId="71" xfId="0" applyFont="1" applyFill="1" applyBorder="1" applyAlignment="1">
      <alignment horizontal="center" vertical="center"/>
    </xf>
    <xf numFmtId="0" fontId="6" fillId="3" borderId="43" xfId="0" applyFont="1" applyFill="1" applyBorder="1" applyAlignment="1">
      <alignment horizontal="center" vertical="center"/>
    </xf>
    <xf numFmtId="0" fontId="6" fillId="3" borderId="39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26" xfId="0" applyFont="1" applyBorder="1" applyAlignment="1" applyProtection="1">
      <alignment horizontal="left" vertical="center" wrapText="1" shrinkToFit="1"/>
      <protection hidden="1"/>
    </xf>
    <xf numFmtId="0" fontId="3" fillId="0" borderId="6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left" vertical="center" wrapText="1"/>
    </xf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66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PLAN%20ANTICORRUPCION%202020/Plan_Anticorrupcion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ALUACION"/>
      <sheetName val="ValR"/>
      <sheetName val="MapaDeRiesgosdeCorrupción"/>
      <sheetName val="Compte 1"/>
      <sheetName val="Compte 2"/>
      <sheetName val="Compte 3"/>
      <sheetName val="Compte 4"/>
      <sheetName val="Compte 5"/>
      <sheetName val="Compte 6"/>
      <sheetName val="Listas"/>
      <sheetName val="Marco Normativo"/>
    </sheetNames>
    <sheetDataSet>
      <sheetData sheetId="0" refreshError="1"/>
      <sheetData sheetId="1" refreshError="1"/>
      <sheetData sheetId="2"/>
      <sheetData sheetId="3">
        <row r="26">
          <cell r="A26" t="str">
            <v>Subcomponente / proceso 1: Política de Administración de Riesgos</v>
          </cell>
        </row>
      </sheetData>
      <sheetData sheetId="4">
        <row r="16">
          <cell r="A16" t="str">
            <v>Subcomponente / proceso 1: Identificación de Trámites</v>
          </cell>
        </row>
      </sheetData>
      <sheetData sheetId="5">
        <row r="33">
          <cell r="A33" t="str">
            <v>Subcomponente / proceso 1: Información de calidad y en lenguaje comprensible</v>
          </cell>
        </row>
      </sheetData>
      <sheetData sheetId="6">
        <row r="27">
          <cell r="A27" t="str">
            <v>Subcomponente / proceso 1: Estructura administrativa y Direccionamiento estratégico</v>
          </cell>
        </row>
      </sheetData>
      <sheetData sheetId="7">
        <row r="26">
          <cell r="A26" t="str">
            <v>Subcomponente / proceso 1: Lineamientos de Transparencia Activa</v>
          </cell>
        </row>
      </sheetData>
      <sheetData sheetId="8">
        <row r="22">
          <cell r="A22" t="str">
            <v>Subcomponente / proceso 1: Implementación del Modelo Integrado de Planeación y Gestión - MIPG</v>
          </cell>
        </row>
      </sheetData>
      <sheetData sheetId="9">
        <row r="1">
          <cell r="G1" t="str">
            <v>Reducción</v>
          </cell>
        </row>
        <row r="2">
          <cell r="G2" t="str">
            <v>Incremento</v>
          </cell>
        </row>
        <row r="3">
          <cell r="G3" t="str">
            <v>Mantenimiento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Q73"/>
  <sheetViews>
    <sheetView tabSelected="1" topLeftCell="A74" zoomScaleNormal="100" workbookViewId="0">
      <selection activeCell="S34" sqref="S34"/>
    </sheetView>
  </sheetViews>
  <sheetFormatPr baseColWidth="10" defaultRowHeight="12.75" x14ac:dyDescent="0.25"/>
  <cols>
    <col min="1" max="1" width="3.85546875" style="2" customWidth="1"/>
    <col min="2" max="2" width="17.28515625" style="2" customWidth="1"/>
    <col min="3" max="3" width="3.85546875" style="4" customWidth="1"/>
    <col min="4" max="4" width="33.5703125" style="3" customWidth="1"/>
    <col min="5" max="5" width="24.28515625" style="2" customWidth="1"/>
    <col min="6" max="6" width="14.85546875" style="2" customWidth="1"/>
    <col min="7" max="7" width="13.7109375" style="2" hidden="1" customWidth="1"/>
    <col min="8" max="8" width="5.5703125" style="2" hidden="1" customWidth="1"/>
    <col min="9" max="9" width="1.85546875" style="2" hidden="1" customWidth="1"/>
    <col min="10" max="10" width="10.85546875" style="2" hidden="1" customWidth="1"/>
    <col min="11" max="12" width="10.85546875" style="2" customWidth="1"/>
    <col min="13" max="13" width="11.140625" style="2" customWidth="1"/>
    <col min="14" max="14" width="16.85546875" style="2" customWidth="1"/>
    <col min="15" max="15" width="28" style="3" customWidth="1"/>
    <col min="16" max="16" width="17.28515625" style="2" hidden="1" customWidth="1"/>
    <col min="17" max="17" width="34.28515625" style="2" hidden="1" customWidth="1"/>
    <col min="18" max="16384" width="11.42578125" style="2"/>
  </cols>
  <sheetData>
    <row r="1" spans="1:23" ht="12" customHeight="1" x14ac:dyDescent="0.25"/>
    <row r="2" spans="1:23" ht="20.25" x14ac:dyDescent="0.25">
      <c r="B2" s="152" t="s">
        <v>27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</row>
    <row r="3" spans="1:23" ht="15.75" x14ac:dyDescent="0.25">
      <c r="B3" s="95" t="s">
        <v>108</v>
      </c>
      <c r="C3" s="69" t="s">
        <v>109</v>
      </c>
      <c r="D3" s="101"/>
      <c r="E3" s="26"/>
      <c r="F3" s="26"/>
    </row>
    <row r="4" spans="1:23" ht="15.75" x14ac:dyDescent="0.25">
      <c r="B4" s="95" t="s">
        <v>107</v>
      </c>
      <c r="C4" s="153">
        <v>2023</v>
      </c>
      <c r="D4" s="153"/>
      <c r="E4" s="26"/>
      <c r="F4" s="26"/>
    </row>
    <row r="5" spans="1:23" ht="15" customHeight="1" x14ac:dyDescent="0.25">
      <c r="B5" s="98" t="s">
        <v>180</v>
      </c>
      <c r="C5" s="155" t="s">
        <v>181</v>
      </c>
      <c r="D5" s="155"/>
      <c r="E5" s="68"/>
      <c r="F5" s="68"/>
    </row>
    <row r="6" spans="1:23" ht="15" customHeight="1" x14ac:dyDescent="0.25">
      <c r="B6" s="99" t="s">
        <v>105</v>
      </c>
      <c r="C6" s="155" t="s">
        <v>106</v>
      </c>
      <c r="D6" s="155"/>
      <c r="E6" s="155"/>
      <c r="F6" s="68"/>
    </row>
    <row r="7" spans="1:23" ht="16.5" thickBot="1" x14ac:dyDescent="0.3">
      <c r="B7" s="96" t="s">
        <v>110</v>
      </c>
      <c r="C7" s="154" t="s">
        <v>111</v>
      </c>
      <c r="D7" s="154"/>
      <c r="E7" s="154"/>
      <c r="F7" s="26"/>
      <c r="P7" s="35"/>
    </row>
    <row r="8" spans="1:23" ht="17.25" thickTop="1" thickBot="1" x14ac:dyDescent="0.3">
      <c r="B8" s="28"/>
      <c r="C8" s="96"/>
      <c r="D8" s="101"/>
      <c r="E8" s="26"/>
      <c r="F8" s="26"/>
      <c r="P8" s="35"/>
    </row>
    <row r="9" spans="1:23" ht="21.75" customHeight="1" thickTop="1" thickBot="1" x14ac:dyDescent="0.3">
      <c r="B9" s="159" t="s">
        <v>5</v>
      </c>
      <c r="C9" s="159"/>
      <c r="D9" s="159"/>
      <c r="E9" s="159"/>
      <c r="F9" s="159"/>
      <c r="G9" s="159"/>
      <c r="H9" s="159"/>
      <c r="I9" s="159"/>
      <c r="J9" s="159"/>
      <c r="K9" s="159"/>
      <c r="L9" s="164" t="s">
        <v>73</v>
      </c>
      <c r="M9" s="165"/>
      <c r="N9" s="165"/>
      <c r="O9" s="166"/>
      <c r="P9" s="37"/>
      <c r="Q9" s="36"/>
    </row>
    <row r="10" spans="1:23" ht="29.25" customHeight="1" thickTop="1" thickBot="1" x14ac:dyDescent="0.3">
      <c r="B10" s="65" t="s">
        <v>23</v>
      </c>
      <c r="C10" s="136" t="s">
        <v>33</v>
      </c>
      <c r="D10" s="137"/>
      <c r="E10" s="137"/>
      <c r="F10" s="137"/>
      <c r="G10" s="138"/>
      <c r="H10" s="66"/>
      <c r="I10" s="15"/>
      <c r="J10" s="139" t="s">
        <v>10</v>
      </c>
      <c r="K10" s="139"/>
      <c r="L10" s="139"/>
      <c r="M10" s="139"/>
      <c r="N10" s="67">
        <v>45054</v>
      </c>
      <c r="O10" s="140" t="s">
        <v>3</v>
      </c>
      <c r="P10" s="118" t="s">
        <v>72</v>
      </c>
    </row>
    <row r="11" spans="1:23" ht="65.25" thickTop="1" thickBot="1" x14ac:dyDescent="0.3">
      <c r="A11" s="39"/>
      <c r="B11" s="40" t="s">
        <v>12</v>
      </c>
      <c r="C11" s="116" t="s">
        <v>13</v>
      </c>
      <c r="D11" s="117"/>
      <c r="E11" s="41" t="s">
        <v>0</v>
      </c>
      <c r="F11" s="91" t="s">
        <v>2</v>
      </c>
      <c r="G11" s="50" t="s">
        <v>11</v>
      </c>
      <c r="H11" s="30"/>
      <c r="I11" s="31"/>
      <c r="J11" s="43" t="s">
        <v>24</v>
      </c>
      <c r="K11" s="63" t="s">
        <v>78</v>
      </c>
      <c r="L11" s="110" t="s">
        <v>200</v>
      </c>
      <c r="M11" s="41" t="s">
        <v>25</v>
      </c>
      <c r="N11" s="44" t="s">
        <v>60</v>
      </c>
      <c r="O11" s="141"/>
      <c r="P11" s="119"/>
      <c r="Q11" s="5"/>
    </row>
    <row r="12" spans="1:23" ht="63" customHeight="1" thickTop="1" x14ac:dyDescent="0.25">
      <c r="B12" s="160" t="s">
        <v>82</v>
      </c>
      <c r="C12" s="9" t="s">
        <v>7</v>
      </c>
      <c r="D12" s="6" t="s">
        <v>76</v>
      </c>
      <c r="E12" s="7" t="s">
        <v>77</v>
      </c>
      <c r="F12" s="92" t="s">
        <v>194</v>
      </c>
      <c r="G12" s="7" t="s">
        <v>58</v>
      </c>
      <c r="H12" s="12"/>
      <c r="I12" s="12"/>
      <c r="J12" s="12">
        <v>1</v>
      </c>
      <c r="K12" s="12" t="s">
        <v>28</v>
      </c>
      <c r="L12" s="8">
        <v>1</v>
      </c>
      <c r="M12" s="12">
        <v>1</v>
      </c>
      <c r="N12" s="18">
        <f>IFERROR(M12/L12,0)</f>
        <v>1</v>
      </c>
      <c r="O12" s="32" t="s">
        <v>207</v>
      </c>
      <c r="P12" s="16"/>
      <c r="Q12" s="45"/>
      <c r="R12" s="78"/>
      <c r="S12" s="24"/>
      <c r="T12" s="24"/>
    </row>
    <row r="13" spans="1:23" ht="78" customHeight="1" x14ac:dyDescent="0.25">
      <c r="B13" s="160"/>
      <c r="C13" s="9" t="s">
        <v>8</v>
      </c>
      <c r="D13" s="6" t="s">
        <v>79</v>
      </c>
      <c r="E13" s="10" t="s">
        <v>80</v>
      </c>
      <c r="F13" s="7" t="s">
        <v>194</v>
      </c>
      <c r="G13" s="7"/>
      <c r="H13" s="12"/>
      <c r="I13" s="12"/>
      <c r="J13" s="12"/>
      <c r="K13" s="12" t="s">
        <v>30</v>
      </c>
      <c r="L13" s="12">
        <v>1</v>
      </c>
      <c r="M13" s="12">
        <v>1</v>
      </c>
      <c r="N13" s="18">
        <f t="shared" ref="N13:N21" si="0">IFERROR(M13/L13,0)</f>
        <v>1</v>
      </c>
      <c r="O13" s="32" t="s">
        <v>201</v>
      </c>
      <c r="P13" s="16"/>
      <c r="Q13" s="45"/>
      <c r="R13" s="78"/>
      <c r="S13" s="25"/>
      <c r="T13" s="25"/>
    </row>
    <row r="14" spans="1:23" ht="42" customHeight="1" x14ac:dyDescent="0.25">
      <c r="B14" s="160"/>
      <c r="C14" s="9" t="s">
        <v>9</v>
      </c>
      <c r="D14" s="6" t="s">
        <v>81</v>
      </c>
      <c r="E14" s="7" t="s">
        <v>50</v>
      </c>
      <c r="F14" s="7" t="s">
        <v>195</v>
      </c>
      <c r="G14" s="7"/>
      <c r="H14" s="12"/>
      <c r="I14" s="12"/>
      <c r="J14" s="27"/>
      <c r="K14" s="27" t="s">
        <v>30</v>
      </c>
      <c r="L14" s="27">
        <v>1</v>
      </c>
      <c r="M14" s="12">
        <v>0</v>
      </c>
      <c r="N14" s="18">
        <f t="shared" si="0"/>
        <v>0</v>
      </c>
      <c r="O14" s="32" t="s">
        <v>202</v>
      </c>
      <c r="P14" s="46" t="s">
        <v>61</v>
      </c>
      <c r="Q14" s="1"/>
      <c r="R14" s="78"/>
      <c r="S14" s="24"/>
      <c r="T14" s="24"/>
    </row>
    <row r="15" spans="1:23" ht="48.75" customHeight="1" x14ac:dyDescent="0.25">
      <c r="B15" s="61" t="s">
        <v>83</v>
      </c>
      <c r="C15" s="9" t="s">
        <v>34</v>
      </c>
      <c r="D15" s="6" t="s">
        <v>84</v>
      </c>
      <c r="E15" s="7" t="s">
        <v>85</v>
      </c>
      <c r="F15" s="7" t="s">
        <v>86</v>
      </c>
      <c r="G15" s="7"/>
      <c r="H15" s="12"/>
      <c r="I15" s="12"/>
      <c r="J15" s="27"/>
      <c r="K15" s="27" t="s">
        <v>47</v>
      </c>
      <c r="L15" s="27">
        <v>1</v>
      </c>
      <c r="M15" s="12">
        <v>0</v>
      </c>
      <c r="N15" s="18">
        <f t="shared" si="0"/>
        <v>0</v>
      </c>
      <c r="O15" s="32" t="s">
        <v>203</v>
      </c>
      <c r="P15" s="48" t="s">
        <v>62</v>
      </c>
      <c r="Q15" s="49"/>
      <c r="R15" s="78"/>
      <c r="S15" s="25"/>
      <c r="U15" s="24"/>
      <c r="V15" s="24"/>
      <c r="W15" s="24"/>
    </row>
    <row r="16" spans="1:23" ht="38.25" x14ac:dyDescent="0.25">
      <c r="B16" s="112" t="s">
        <v>15</v>
      </c>
      <c r="C16" s="9" t="s">
        <v>36</v>
      </c>
      <c r="D16" s="6" t="s">
        <v>87</v>
      </c>
      <c r="E16" s="7" t="s">
        <v>88</v>
      </c>
      <c r="F16" s="7" t="s">
        <v>86</v>
      </c>
      <c r="G16" s="7"/>
      <c r="H16" s="7"/>
      <c r="I16" s="12"/>
      <c r="J16" s="27"/>
      <c r="K16" s="27" t="s">
        <v>57</v>
      </c>
      <c r="L16" s="27">
        <v>1</v>
      </c>
      <c r="M16" s="12" t="s">
        <v>196</v>
      </c>
      <c r="N16" s="12" t="s">
        <v>196</v>
      </c>
      <c r="O16" s="80"/>
      <c r="P16" s="79" t="s">
        <v>63</v>
      </c>
      <c r="Q16" s="36"/>
      <c r="R16" s="24"/>
      <c r="S16" s="25"/>
      <c r="U16" s="24"/>
      <c r="V16" s="24"/>
      <c r="W16" s="24"/>
    </row>
    <row r="17" spans="1:251" ht="48.75" customHeight="1" x14ac:dyDescent="0.25">
      <c r="B17" s="133"/>
      <c r="C17" s="9" t="s">
        <v>37</v>
      </c>
      <c r="D17" s="6" t="s">
        <v>89</v>
      </c>
      <c r="E17" s="7" t="s">
        <v>90</v>
      </c>
      <c r="F17" s="7" t="s">
        <v>91</v>
      </c>
      <c r="G17" s="7"/>
      <c r="H17" s="7"/>
      <c r="I17" s="12"/>
      <c r="J17" s="27"/>
      <c r="K17" s="27" t="s">
        <v>57</v>
      </c>
      <c r="L17" s="27">
        <v>1</v>
      </c>
      <c r="M17" s="12" t="s">
        <v>196</v>
      </c>
      <c r="N17" s="12" t="s">
        <v>196</v>
      </c>
      <c r="O17" s="32"/>
      <c r="P17" s="47" t="s">
        <v>74</v>
      </c>
      <c r="Q17" s="23"/>
      <c r="R17" s="78"/>
      <c r="S17" s="24"/>
    </row>
    <row r="18" spans="1:251" ht="65.25" customHeight="1" x14ac:dyDescent="0.25">
      <c r="B18" s="112" t="s">
        <v>16</v>
      </c>
      <c r="C18" s="9" t="s">
        <v>38</v>
      </c>
      <c r="D18" s="6" t="s">
        <v>92</v>
      </c>
      <c r="E18" s="7" t="s">
        <v>93</v>
      </c>
      <c r="F18" s="7" t="s">
        <v>86</v>
      </c>
      <c r="G18" s="7"/>
      <c r="H18" s="12"/>
      <c r="I18" s="12"/>
      <c r="J18" s="27"/>
      <c r="K18" s="27" t="s">
        <v>94</v>
      </c>
      <c r="L18" s="27">
        <v>3</v>
      </c>
      <c r="M18" s="12">
        <v>1</v>
      </c>
      <c r="N18" s="18">
        <f t="shared" si="0"/>
        <v>0.33333333333333331</v>
      </c>
      <c r="O18" s="80" t="s">
        <v>204</v>
      </c>
      <c r="P18" s="81" t="s">
        <v>64</v>
      </c>
      <c r="Q18" s="36"/>
      <c r="T18" s="1"/>
    </row>
    <row r="19" spans="1:251" ht="37.5" customHeight="1" x14ac:dyDescent="0.25">
      <c r="B19" s="133"/>
      <c r="C19" s="9" t="s">
        <v>39</v>
      </c>
      <c r="D19" s="6" t="s">
        <v>95</v>
      </c>
      <c r="E19" s="7" t="s">
        <v>51</v>
      </c>
      <c r="F19" s="7" t="s">
        <v>96</v>
      </c>
      <c r="G19" s="7"/>
      <c r="H19" s="12"/>
      <c r="I19" s="12"/>
      <c r="J19" s="27"/>
      <c r="K19" s="27" t="s">
        <v>94</v>
      </c>
      <c r="L19" s="27">
        <v>3</v>
      </c>
      <c r="M19" s="174">
        <v>1</v>
      </c>
      <c r="N19" s="18">
        <f t="shared" si="0"/>
        <v>0.33333333333333331</v>
      </c>
      <c r="O19" s="178" t="s">
        <v>232</v>
      </c>
      <c r="P19" s="81" t="s">
        <v>65</v>
      </c>
      <c r="Q19" s="36"/>
      <c r="T19" s="1"/>
    </row>
    <row r="20" spans="1:251" ht="52.5" customHeight="1" x14ac:dyDescent="0.25">
      <c r="B20" s="112" t="s">
        <v>17</v>
      </c>
      <c r="C20" s="9" t="s">
        <v>40</v>
      </c>
      <c r="D20" s="6" t="s">
        <v>97</v>
      </c>
      <c r="E20" s="7" t="s">
        <v>98</v>
      </c>
      <c r="F20" s="7" t="s">
        <v>26</v>
      </c>
      <c r="G20" s="7"/>
      <c r="H20" s="12"/>
      <c r="I20" s="12"/>
      <c r="J20" s="27"/>
      <c r="K20" s="27" t="s">
        <v>99</v>
      </c>
      <c r="L20" s="27">
        <v>3</v>
      </c>
      <c r="M20" s="12">
        <v>1</v>
      </c>
      <c r="N20" s="18">
        <f t="shared" si="0"/>
        <v>0.33333333333333331</v>
      </c>
      <c r="O20" s="32" t="s">
        <v>205</v>
      </c>
      <c r="P20" s="48" t="s">
        <v>66</v>
      </c>
      <c r="Q20" s="36"/>
      <c r="R20" s="82"/>
    </row>
    <row r="21" spans="1:251" ht="38.25" x14ac:dyDescent="0.25">
      <c r="B21" s="133"/>
      <c r="C21" s="9" t="s">
        <v>41</v>
      </c>
      <c r="D21" s="6" t="s">
        <v>100</v>
      </c>
      <c r="E21" s="7" t="s">
        <v>101</v>
      </c>
      <c r="F21" s="7" t="s">
        <v>26</v>
      </c>
      <c r="G21" s="7"/>
      <c r="H21" s="12"/>
      <c r="I21" s="12"/>
      <c r="J21" s="27"/>
      <c r="K21" s="27" t="s">
        <v>99</v>
      </c>
      <c r="L21" s="27">
        <v>3</v>
      </c>
      <c r="M21" s="12">
        <v>1</v>
      </c>
      <c r="N21" s="18">
        <f t="shared" si="0"/>
        <v>0.33333333333333331</v>
      </c>
      <c r="O21" s="80" t="s">
        <v>206</v>
      </c>
      <c r="P21" s="83" t="s">
        <v>67</v>
      </c>
    </row>
    <row r="22" spans="1:251" s="11" customFormat="1" ht="18.75" customHeight="1" thickBot="1" x14ac:dyDescent="0.3">
      <c r="A22" s="2"/>
      <c r="B22" s="156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8"/>
      <c r="P22" s="46"/>
      <c r="Q22" s="2"/>
      <c r="R22" s="8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</row>
    <row r="23" spans="1:251" ht="25.5" customHeight="1" thickTop="1" thickBot="1" x14ac:dyDescent="0.3">
      <c r="A23" s="39"/>
      <c r="B23" s="42" t="s">
        <v>22</v>
      </c>
      <c r="C23" s="148" t="s">
        <v>75</v>
      </c>
      <c r="D23" s="149"/>
      <c r="E23" s="149"/>
      <c r="F23" s="149"/>
      <c r="G23" s="150"/>
      <c r="H23" s="12"/>
      <c r="I23" s="12"/>
      <c r="J23" s="123" t="s">
        <v>10</v>
      </c>
      <c r="K23" s="124"/>
      <c r="L23" s="124"/>
      <c r="M23" s="125"/>
      <c r="N23" s="70">
        <v>45054</v>
      </c>
      <c r="O23" s="151" t="s">
        <v>3</v>
      </c>
      <c r="P23" s="118" t="s">
        <v>72</v>
      </c>
      <c r="Q23" s="36"/>
    </row>
    <row r="24" spans="1:251" ht="66" customHeight="1" thickTop="1" thickBot="1" x14ac:dyDescent="0.3">
      <c r="A24" s="39"/>
      <c r="B24" s="40" t="s">
        <v>12</v>
      </c>
      <c r="C24" s="116" t="s">
        <v>13</v>
      </c>
      <c r="D24" s="117"/>
      <c r="E24" s="41" t="s">
        <v>0</v>
      </c>
      <c r="F24" s="38" t="s">
        <v>2</v>
      </c>
      <c r="G24" s="34" t="s">
        <v>11</v>
      </c>
      <c r="H24" s="30"/>
      <c r="I24" s="31"/>
      <c r="J24" s="43" t="s">
        <v>24</v>
      </c>
      <c r="K24" s="63" t="s">
        <v>78</v>
      </c>
      <c r="L24" s="110" t="s">
        <v>200</v>
      </c>
      <c r="M24" s="41" t="s">
        <v>25</v>
      </c>
      <c r="N24" s="44" t="s">
        <v>60</v>
      </c>
      <c r="O24" s="141"/>
      <c r="P24" s="119"/>
      <c r="Q24" s="36"/>
    </row>
    <row r="25" spans="1:251" ht="39" thickTop="1" x14ac:dyDescent="0.25">
      <c r="B25" s="51" t="s">
        <v>6</v>
      </c>
      <c r="C25" s="9" t="s">
        <v>7</v>
      </c>
      <c r="D25" s="6" t="s">
        <v>102</v>
      </c>
      <c r="E25" s="7" t="s">
        <v>103</v>
      </c>
      <c r="F25" s="7" t="s">
        <v>104</v>
      </c>
      <c r="G25" s="7" t="s">
        <v>32</v>
      </c>
      <c r="H25" s="12"/>
      <c r="I25" s="12"/>
      <c r="J25" s="12">
        <v>1</v>
      </c>
      <c r="K25" s="12" t="s">
        <v>29</v>
      </c>
      <c r="L25" s="12">
        <v>1</v>
      </c>
      <c r="M25" s="174">
        <v>1</v>
      </c>
      <c r="N25" s="18">
        <f>IFERROR(M25/L25,0)</f>
        <v>1</v>
      </c>
      <c r="O25" s="179" t="s">
        <v>233</v>
      </c>
      <c r="P25" s="79"/>
      <c r="Q25" s="45"/>
      <c r="R25" s="24"/>
      <c r="S25" s="24"/>
      <c r="T25" s="24"/>
    </row>
    <row r="26" spans="1:251" ht="45.75" customHeight="1" x14ac:dyDescent="0.25">
      <c r="B26" s="51" t="s">
        <v>52</v>
      </c>
      <c r="C26" s="9" t="s">
        <v>34</v>
      </c>
      <c r="D26" s="6" t="s">
        <v>112</v>
      </c>
      <c r="E26" s="7" t="s">
        <v>113</v>
      </c>
      <c r="F26" s="7" t="s">
        <v>114</v>
      </c>
      <c r="G26" s="7" t="s">
        <v>32</v>
      </c>
      <c r="H26" s="12"/>
      <c r="I26" s="12"/>
      <c r="J26" s="12">
        <v>1</v>
      </c>
      <c r="K26" s="12" t="s">
        <v>29</v>
      </c>
      <c r="L26" s="12">
        <v>1</v>
      </c>
      <c r="M26" s="12">
        <v>1</v>
      </c>
      <c r="N26" s="18">
        <f t="shared" ref="N26:N30" si="1">IFERROR(M26/L26,0)</f>
        <v>1</v>
      </c>
      <c r="O26" s="80" t="s">
        <v>208</v>
      </c>
      <c r="P26" s="83" t="s">
        <v>65</v>
      </c>
      <c r="Q26" s="1"/>
      <c r="R26" s="24"/>
      <c r="S26" s="24"/>
      <c r="T26" s="24"/>
    </row>
    <row r="27" spans="1:251" ht="33.75" customHeight="1" x14ac:dyDescent="0.25">
      <c r="B27" s="170" t="s">
        <v>54</v>
      </c>
      <c r="C27" s="9" t="s">
        <v>36</v>
      </c>
      <c r="D27" s="6" t="s">
        <v>115</v>
      </c>
      <c r="E27" s="7" t="s">
        <v>116</v>
      </c>
      <c r="F27" s="7" t="s">
        <v>114</v>
      </c>
      <c r="G27" s="7" t="s">
        <v>53</v>
      </c>
      <c r="H27" s="12"/>
      <c r="I27" s="12"/>
      <c r="J27" s="12">
        <v>2</v>
      </c>
      <c r="K27" s="12" t="s">
        <v>28</v>
      </c>
      <c r="L27" s="12">
        <v>1</v>
      </c>
      <c r="M27" s="174">
        <v>0</v>
      </c>
      <c r="N27" s="18">
        <f t="shared" si="1"/>
        <v>0</v>
      </c>
      <c r="O27" s="177" t="s">
        <v>235</v>
      </c>
      <c r="P27" s="48" t="s">
        <v>65</v>
      </c>
      <c r="Q27" s="45"/>
      <c r="R27" s="78"/>
      <c r="S27" s="24"/>
      <c r="T27" s="24"/>
    </row>
    <row r="28" spans="1:251" ht="46.5" customHeight="1" x14ac:dyDescent="0.25">
      <c r="B28" s="170"/>
      <c r="C28" s="9" t="s">
        <v>37</v>
      </c>
      <c r="D28" s="6" t="s">
        <v>117</v>
      </c>
      <c r="E28" s="7" t="s">
        <v>118</v>
      </c>
      <c r="F28" s="7" t="s">
        <v>104</v>
      </c>
      <c r="G28" s="7" t="s">
        <v>53</v>
      </c>
      <c r="H28" s="12"/>
      <c r="I28" s="12"/>
      <c r="J28" s="12">
        <v>2</v>
      </c>
      <c r="K28" s="12" t="s">
        <v>28</v>
      </c>
      <c r="L28" s="12">
        <v>1</v>
      </c>
      <c r="M28" s="174">
        <v>1</v>
      </c>
      <c r="N28" s="18">
        <f t="shared" si="1"/>
        <v>1</v>
      </c>
      <c r="O28" s="177" t="s">
        <v>234</v>
      </c>
      <c r="P28" s="16"/>
      <c r="Q28" s="45"/>
      <c r="R28" s="78"/>
      <c r="S28" s="24"/>
      <c r="T28" s="24"/>
    </row>
    <row r="29" spans="1:251" ht="38.25" x14ac:dyDescent="0.25">
      <c r="B29" s="170" t="s">
        <v>16</v>
      </c>
      <c r="C29" s="9" t="s">
        <v>38</v>
      </c>
      <c r="D29" s="6" t="s">
        <v>119</v>
      </c>
      <c r="E29" s="10" t="s">
        <v>120</v>
      </c>
      <c r="F29" s="7" t="s">
        <v>96</v>
      </c>
      <c r="G29" s="7" t="s">
        <v>44</v>
      </c>
      <c r="H29" s="12"/>
      <c r="I29" s="12"/>
      <c r="J29" s="12">
        <v>1</v>
      </c>
      <c r="K29" s="12" t="s">
        <v>28</v>
      </c>
      <c r="L29" s="12">
        <v>1</v>
      </c>
      <c r="M29" s="12">
        <v>0</v>
      </c>
      <c r="N29" s="18">
        <f t="shared" si="1"/>
        <v>0</v>
      </c>
      <c r="O29" s="80" t="s">
        <v>209</v>
      </c>
      <c r="P29" s="79"/>
      <c r="Q29" s="45"/>
      <c r="R29" s="24"/>
      <c r="S29" s="24"/>
      <c r="T29" s="24"/>
    </row>
    <row r="30" spans="1:251" ht="42.75" customHeight="1" x14ac:dyDescent="0.25">
      <c r="B30" s="170"/>
      <c r="C30" s="9" t="s">
        <v>39</v>
      </c>
      <c r="D30" s="6" t="s">
        <v>121</v>
      </c>
      <c r="E30" s="7" t="s">
        <v>122</v>
      </c>
      <c r="F30" s="7" t="s">
        <v>91</v>
      </c>
      <c r="G30" s="7" t="s">
        <v>45</v>
      </c>
      <c r="H30" s="12"/>
      <c r="I30" s="12"/>
      <c r="J30" s="12">
        <v>1</v>
      </c>
      <c r="K30" s="12" t="s">
        <v>28</v>
      </c>
      <c r="L30" s="12">
        <v>1</v>
      </c>
      <c r="M30" s="12">
        <v>0</v>
      </c>
      <c r="N30" s="18">
        <f t="shared" si="1"/>
        <v>0</v>
      </c>
      <c r="O30" s="32" t="s">
        <v>210</v>
      </c>
      <c r="P30" s="16"/>
      <c r="Q30" s="45"/>
      <c r="R30" s="78"/>
      <c r="S30" s="24"/>
      <c r="T30" s="24"/>
    </row>
    <row r="31" spans="1:251" ht="19.5" customHeight="1" thickBot="1" x14ac:dyDescent="0.3">
      <c r="B31" s="167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9"/>
      <c r="P31" s="16"/>
      <c r="Q31" s="36"/>
      <c r="R31" s="82"/>
    </row>
    <row r="32" spans="1:251" ht="21.75" customHeight="1" thickTop="1" thickBot="1" x14ac:dyDescent="0.3">
      <c r="B32" s="71" t="s">
        <v>21</v>
      </c>
      <c r="C32" s="142" t="s">
        <v>4</v>
      </c>
      <c r="D32" s="143"/>
      <c r="E32" s="143"/>
      <c r="F32" s="143"/>
      <c r="G32" s="144"/>
      <c r="H32" s="72"/>
      <c r="I32" s="72"/>
      <c r="J32" s="130" t="s">
        <v>10</v>
      </c>
      <c r="K32" s="130"/>
      <c r="L32" s="130"/>
      <c r="M32" s="130"/>
      <c r="N32" s="73">
        <v>45054</v>
      </c>
      <c r="O32" s="145" t="s">
        <v>3</v>
      </c>
      <c r="P32" s="134" t="s">
        <v>72</v>
      </c>
      <c r="Q32" s="36"/>
    </row>
    <row r="33" spans="2:18" ht="65.25" thickTop="1" thickBot="1" x14ac:dyDescent="0.3">
      <c r="B33" s="75" t="s">
        <v>12</v>
      </c>
      <c r="C33" s="147" t="s">
        <v>13</v>
      </c>
      <c r="D33" s="147"/>
      <c r="E33" s="75" t="s">
        <v>0</v>
      </c>
      <c r="F33" s="74" t="s">
        <v>2</v>
      </c>
      <c r="G33" s="75" t="s">
        <v>11</v>
      </c>
      <c r="H33" s="74"/>
      <c r="I33" s="76"/>
      <c r="J33" s="77" t="s">
        <v>24</v>
      </c>
      <c r="K33" s="77" t="s">
        <v>78</v>
      </c>
      <c r="L33" s="110" t="s">
        <v>200</v>
      </c>
      <c r="M33" s="75" t="s">
        <v>25</v>
      </c>
      <c r="N33" s="75" t="s">
        <v>60</v>
      </c>
      <c r="O33" s="146"/>
      <c r="P33" s="135"/>
      <c r="Q33" s="36"/>
    </row>
    <row r="34" spans="2:18" ht="39" thickTop="1" x14ac:dyDescent="0.25">
      <c r="B34" s="171" t="s">
        <v>6</v>
      </c>
      <c r="C34" s="9" t="s">
        <v>7</v>
      </c>
      <c r="D34" s="19" t="s">
        <v>123</v>
      </c>
      <c r="E34" s="20" t="s">
        <v>124</v>
      </c>
      <c r="F34" s="7" t="s">
        <v>31</v>
      </c>
      <c r="G34" s="7"/>
      <c r="H34" s="17"/>
      <c r="I34" s="17"/>
      <c r="J34" s="20"/>
      <c r="K34" s="20" t="s">
        <v>29</v>
      </c>
      <c r="L34" s="20">
        <v>1</v>
      </c>
      <c r="M34" s="174">
        <v>1</v>
      </c>
      <c r="N34" s="18">
        <f t="shared" ref="N34:N41" si="2">IFERROR(M34/L34,0)</f>
        <v>1</v>
      </c>
      <c r="O34" s="80" t="s">
        <v>236</v>
      </c>
      <c r="P34" s="79"/>
      <c r="Q34" s="36"/>
    </row>
    <row r="35" spans="2:18" ht="35.25" customHeight="1" x14ac:dyDescent="0.25">
      <c r="B35" s="172"/>
      <c r="C35" s="9" t="s">
        <v>8</v>
      </c>
      <c r="D35" s="19" t="s">
        <v>125</v>
      </c>
      <c r="E35" s="20" t="s">
        <v>126</v>
      </c>
      <c r="F35" s="7" t="s">
        <v>86</v>
      </c>
      <c r="G35" s="7"/>
      <c r="H35" s="17"/>
      <c r="I35" s="17"/>
      <c r="J35" s="20"/>
      <c r="K35" s="20" t="s">
        <v>29</v>
      </c>
      <c r="L35" s="20">
        <v>1</v>
      </c>
      <c r="M35" s="174">
        <v>1</v>
      </c>
      <c r="N35" s="18">
        <f t="shared" si="2"/>
        <v>1</v>
      </c>
      <c r="O35" s="32" t="s">
        <v>237</v>
      </c>
      <c r="P35" s="16"/>
      <c r="Q35" s="36"/>
      <c r="R35" s="82"/>
    </row>
    <row r="36" spans="2:18" ht="31.5" customHeight="1" x14ac:dyDescent="0.25">
      <c r="B36" s="173"/>
      <c r="C36" s="9" t="s">
        <v>9</v>
      </c>
      <c r="D36" s="19" t="s">
        <v>127</v>
      </c>
      <c r="E36" s="20" t="s">
        <v>46</v>
      </c>
      <c r="F36" s="7" t="s">
        <v>124</v>
      </c>
      <c r="G36" s="7"/>
      <c r="H36" s="17"/>
      <c r="I36" s="17"/>
      <c r="J36" s="20"/>
      <c r="K36" s="20" t="s">
        <v>29</v>
      </c>
      <c r="L36" s="20">
        <v>1</v>
      </c>
      <c r="M36" s="174">
        <v>1</v>
      </c>
      <c r="N36" s="18">
        <f t="shared" si="2"/>
        <v>1</v>
      </c>
      <c r="O36" s="180" t="s">
        <v>238</v>
      </c>
      <c r="P36" s="16"/>
      <c r="Q36" s="36"/>
      <c r="R36" s="82"/>
    </row>
    <row r="37" spans="2:18" ht="31.5" customHeight="1" x14ac:dyDescent="0.25">
      <c r="B37" s="112" t="s">
        <v>14</v>
      </c>
      <c r="C37" s="9" t="s">
        <v>34</v>
      </c>
      <c r="D37" s="19" t="s">
        <v>128</v>
      </c>
      <c r="E37" s="20" t="s">
        <v>129</v>
      </c>
      <c r="F37" s="7" t="s">
        <v>86</v>
      </c>
      <c r="G37" s="7"/>
      <c r="H37" s="6"/>
      <c r="I37" s="6"/>
      <c r="J37" s="12"/>
      <c r="K37" s="12" t="s">
        <v>28</v>
      </c>
      <c r="L37" s="12">
        <v>1</v>
      </c>
      <c r="M37" s="174">
        <v>1</v>
      </c>
      <c r="N37" s="18">
        <f t="shared" si="2"/>
        <v>1</v>
      </c>
      <c r="O37" s="84" t="s">
        <v>239</v>
      </c>
      <c r="P37" s="85"/>
      <c r="R37" s="82"/>
    </row>
    <row r="38" spans="2:18" ht="37.5" customHeight="1" x14ac:dyDescent="0.25">
      <c r="B38" s="133"/>
      <c r="C38" s="9" t="s">
        <v>35</v>
      </c>
      <c r="D38" s="19" t="s">
        <v>130</v>
      </c>
      <c r="E38" s="7" t="s">
        <v>131</v>
      </c>
      <c r="F38" s="7" t="s">
        <v>86</v>
      </c>
      <c r="G38" s="7"/>
      <c r="H38" s="6"/>
      <c r="I38" s="6"/>
      <c r="J38" s="12"/>
      <c r="K38" s="12" t="s">
        <v>30</v>
      </c>
      <c r="L38" s="12">
        <v>1</v>
      </c>
      <c r="M38" s="12">
        <v>1</v>
      </c>
      <c r="N38" s="18">
        <f t="shared" si="2"/>
        <v>1</v>
      </c>
      <c r="O38" s="80" t="s">
        <v>225</v>
      </c>
      <c r="P38" s="79"/>
      <c r="Q38" s="36"/>
    </row>
    <row r="39" spans="2:18" ht="71.25" customHeight="1" x14ac:dyDescent="0.25">
      <c r="B39" s="112" t="s">
        <v>15</v>
      </c>
      <c r="C39" s="9" t="s">
        <v>36</v>
      </c>
      <c r="D39" s="19" t="s">
        <v>132</v>
      </c>
      <c r="E39" s="20" t="s">
        <v>133</v>
      </c>
      <c r="F39" s="7" t="s">
        <v>96</v>
      </c>
      <c r="G39" s="7"/>
      <c r="H39" s="6"/>
      <c r="I39" s="6"/>
      <c r="J39" s="20"/>
      <c r="K39" s="20" t="s">
        <v>30</v>
      </c>
      <c r="L39" s="12" t="s">
        <v>196</v>
      </c>
      <c r="M39" s="12" t="s">
        <v>196</v>
      </c>
      <c r="N39" s="12" t="s">
        <v>196</v>
      </c>
      <c r="O39" s="32" t="s">
        <v>211</v>
      </c>
      <c r="P39" s="46"/>
      <c r="R39" s="82"/>
    </row>
    <row r="40" spans="2:18" ht="49.5" customHeight="1" x14ac:dyDescent="0.25">
      <c r="B40" s="133"/>
      <c r="C40" s="9" t="s">
        <v>37</v>
      </c>
      <c r="D40" s="19" t="s">
        <v>135</v>
      </c>
      <c r="E40" s="20" t="s">
        <v>134</v>
      </c>
      <c r="F40" s="7" t="s">
        <v>124</v>
      </c>
      <c r="G40" s="7"/>
      <c r="H40" s="6"/>
      <c r="I40" s="6"/>
      <c r="J40" s="20"/>
      <c r="K40" s="20" t="s">
        <v>57</v>
      </c>
      <c r="L40" s="20">
        <v>1</v>
      </c>
      <c r="M40" s="12" t="s">
        <v>196</v>
      </c>
      <c r="N40" s="12" t="s">
        <v>196</v>
      </c>
      <c r="O40" s="32"/>
      <c r="P40" s="46"/>
      <c r="R40" s="82"/>
    </row>
    <row r="41" spans="2:18" ht="50.25" customHeight="1" x14ac:dyDescent="0.25">
      <c r="B41" s="62" t="s">
        <v>16</v>
      </c>
      <c r="C41" s="9" t="s">
        <v>38</v>
      </c>
      <c r="D41" s="19" t="s">
        <v>136</v>
      </c>
      <c r="E41" s="20" t="s">
        <v>137</v>
      </c>
      <c r="F41" s="7" t="s">
        <v>26</v>
      </c>
      <c r="G41" s="7"/>
      <c r="H41" s="6"/>
      <c r="I41" s="6"/>
      <c r="J41" s="20"/>
      <c r="K41" s="20" t="s">
        <v>32</v>
      </c>
      <c r="L41" s="20">
        <v>1</v>
      </c>
      <c r="M41" s="12" t="s">
        <v>196</v>
      </c>
      <c r="N41" s="12" t="s">
        <v>196</v>
      </c>
      <c r="O41" s="32"/>
      <c r="P41" s="16"/>
      <c r="Q41" s="36"/>
      <c r="R41" s="82"/>
    </row>
    <row r="42" spans="2:18" ht="21" customHeight="1" thickBot="1" x14ac:dyDescent="0.3"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9"/>
      <c r="P42" s="46"/>
      <c r="R42" s="82"/>
    </row>
    <row r="43" spans="2:18" ht="23.25" customHeight="1" thickTop="1" thickBot="1" x14ac:dyDescent="0.3">
      <c r="B43" s="71" t="s">
        <v>20</v>
      </c>
      <c r="C43" s="142" t="s">
        <v>18</v>
      </c>
      <c r="D43" s="143"/>
      <c r="E43" s="143"/>
      <c r="F43" s="143"/>
      <c r="G43" s="144"/>
      <c r="H43" s="72"/>
      <c r="I43" s="72"/>
      <c r="J43" s="130" t="s">
        <v>10</v>
      </c>
      <c r="K43" s="130"/>
      <c r="L43" s="130"/>
      <c r="M43" s="130"/>
      <c r="N43" s="73">
        <v>45054</v>
      </c>
      <c r="O43" s="145" t="s">
        <v>3</v>
      </c>
      <c r="P43" s="134" t="s">
        <v>72</v>
      </c>
    </row>
    <row r="44" spans="2:18" ht="65.25" thickTop="1" thickBot="1" x14ac:dyDescent="0.3">
      <c r="B44" s="75" t="s">
        <v>12</v>
      </c>
      <c r="C44" s="147" t="s">
        <v>13</v>
      </c>
      <c r="D44" s="147"/>
      <c r="E44" s="75" t="s">
        <v>0</v>
      </c>
      <c r="F44" s="74" t="s">
        <v>2</v>
      </c>
      <c r="G44" s="75" t="s">
        <v>11</v>
      </c>
      <c r="H44" s="74"/>
      <c r="I44" s="76"/>
      <c r="J44" s="77" t="s">
        <v>24</v>
      </c>
      <c r="K44" s="77" t="s">
        <v>78</v>
      </c>
      <c r="L44" s="110" t="s">
        <v>199</v>
      </c>
      <c r="M44" s="75" t="s">
        <v>25</v>
      </c>
      <c r="N44" s="75" t="s">
        <v>60</v>
      </c>
      <c r="O44" s="146"/>
      <c r="P44" s="135"/>
      <c r="Q44" s="36"/>
    </row>
    <row r="45" spans="2:18" ht="39" thickTop="1" x14ac:dyDescent="0.25">
      <c r="B45" s="93" t="s">
        <v>6</v>
      </c>
      <c r="C45" s="9" t="s">
        <v>7</v>
      </c>
      <c r="D45" s="19" t="s">
        <v>197</v>
      </c>
      <c r="E45" s="20" t="s">
        <v>212</v>
      </c>
      <c r="F45" s="7" t="s">
        <v>138</v>
      </c>
      <c r="G45" s="7"/>
      <c r="H45" s="12"/>
      <c r="I45" s="12"/>
      <c r="J45" s="12"/>
      <c r="K45" s="12" t="s">
        <v>30</v>
      </c>
      <c r="L45" s="12">
        <v>1</v>
      </c>
      <c r="M45" s="12">
        <v>0</v>
      </c>
      <c r="N45" s="18">
        <f t="shared" ref="N45:N52" si="3">IFERROR(M45/L45,0)</f>
        <v>0</v>
      </c>
      <c r="O45" s="32" t="s">
        <v>213</v>
      </c>
      <c r="P45" s="46"/>
      <c r="R45" s="82"/>
    </row>
    <row r="46" spans="2:18" ht="29.25" customHeight="1" x14ac:dyDescent="0.25">
      <c r="B46" s="112" t="s">
        <v>14</v>
      </c>
      <c r="C46" s="9" t="s">
        <v>34</v>
      </c>
      <c r="D46" s="100" t="s">
        <v>139</v>
      </c>
      <c r="E46" s="20" t="s">
        <v>140</v>
      </c>
      <c r="F46" s="7" t="s">
        <v>138</v>
      </c>
      <c r="G46" s="7"/>
      <c r="H46" s="12"/>
      <c r="I46" s="12"/>
      <c r="J46" s="12"/>
      <c r="K46" s="12" t="s">
        <v>30</v>
      </c>
      <c r="L46" s="12">
        <v>1</v>
      </c>
      <c r="M46" s="12">
        <v>0</v>
      </c>
      <c r="N46" s="18">
        <f t="shared" si="3"/>
        <v>0</v>
      </c>
      <c r="O46" s="32" t="s">
        <v>214</v>
      </c>
      <c r="P46" s="16"/>
      <c r="Q46" s="36"/>
      <c r="R46" s="82"/>
    </row>
    <row r="47" spans="2:18" ht="51" x14ac:dyDescent="0.25">
      <c r="B47" s="132"/>
      <c r="C47" s="9" t="s">
        <v>35</v>
      </c>
      <c r="D47" s="19" t="s">
        <v>141</v>
      </c>
      <c r="E47" s="20" t="s">
        <v>142</v>
      </c>
      <c r="F47" s="7" t="s">
        <v>138</v>
      </c>
      <c r="G47" s="7"/>
      <c r="H47" s="12"/>
      <c r="I47" s="12"/>
      <c r="J47" s="27"/>
      <c r="K47" s="27" t="s">
        <v>143</v>
      </c>
      <c r="L47" s="27">
        <v>12</v>
      </c>
      <c r="M47" s="12">
        <v>4</v>
      </c>
      <c r="N47" s="18">
        <f t="shared" si="3"/>
        <v>0.33333333333333331</v>
      </c>
      <c r="O47" s="32" t="s">
        <v>215</v>
      </c>
      <c r="P47" s="16"/>
      <c r="Q47" s="36"/>
      <c r="R47" s="82"/>
    </row>
    <row r="48" spans="2:18" ht="76.5" x14ac:dyDescent="0.25">
      <c r="B48" s="133"/>
      <c r="C48" s="9" t="s">
        <v>42</v>
      </c>
      <c r="D48" s="19" t="s">
        <v>144</v>
      </c>
      <c r="E48" s="20" t="s">
        <v>145</v>
      </c>
      <c r="F48" s="7" t="s">
        <v>138</v>
      </c>
      <c r="G48" s="7"/>
      <c r="H48" s="12"/>
      <c r="I48" s="12"/>
      <c r="J48" s="27"/>
      <c r="K48" s="27" t="s">
        <v>146</v>
      </c>
      <c r="L48" s="27">
        <v>24</v>
      </c>
      <c r="M48" s="12">
        <v>8</v>
      </c>
      <c r="N48" s="18">
        <f t="shared" si="3"/>
        <v>0.33333333333333331</v>
      </c>
      <c r="O48" s="32" t="s">
        <v>216</v>
      </c>
      <c r="P48" s="16"/>
      <c r="Q48" s="36"/>
      <c r="R48" s="82"/>
    </row>
    <row r="49" spans="1:18" ht="48.75" customHeight="1" x14ac:dyDescent="0.25">
      <c r="B49" s="62" t="s">
        <v>15</v>
      </c>
      <c r="C49" s="9" t="s">
        <v>36</v>
      </c>
      <c r="D49" s="19" t="s">
        <v>147</v>
      </c>
      <c r="E49" s="20" t="s">
        <v>148</v>
      </c>
      <c r="F49" s="20" t="s">
        <v>149</v>
      </c>
      <c r="G49" s="7"/>
      <c r="H49" s="12"/>
      <c r="I49" s="12"/>
      <c r="J49" s="27"/>
      <c r="K49" s="27" t="s">
        <v>32</v>
      </c>
      <c r="L49" s="27">
        <v>1</v>
      </c>
      <c r="M49" s="12" t="s">
        <v>196</v>
      </c>
      <c r="N49" s="12" t="s">
        <v>196</v>
      </c>
      <c r="O49" s="32"/>
      <c r="P49" s="16"/>
      <c r="Q49" s="36"/>
      <c r="R49" s="82"/>
    </row>
    <row r="50" spans="1:18" ht="46.5" customHeight="1" x14ac:dyDescent="0.25">
      <c r="B50" s="62" t="s">
        <v>16</v>
      </c>
      <c r="C50" s="9" t="s">
        <v>38</v>
      </c>
      <c r="D50" s="19" t="s">
        <v>150</v>
      </c>
      <c r="E50" s="20" t="s">
        <v>151</v>
      </c>
      <c r="F50" s="20" t="s">
        <v>152</v>
      </c>
      <c r="G50" s="7"/>
      <c r="H50" s="12"/>
      <c r="I50" s="12"/>
      <c r="J50" s="27"/>
      <c r="K50" s="27" t="s">
        <v>57</v>
      </c>
      <c r="L50" s="27">
        <v>1</v>
      </c>
      <c r="M50" s="12" t="s">
        <v>196</v>
      </c>
      <c r="N50" s="12" t="s">
        <v>196</v>
      </c>
      <c r="O50" s="104"/>
      <c r="P50" s="47" t="s">
        <v>68</v>
      </c>
      <c r="Q50" s="23">
        <v>1</v>
      </c>
    </row>
    <row r="51" spans="1:18" ht="42" customHeight="1" x14ac:dyDescent="0.25">
      <c r="B51" s="112" t="s">
        <v>17</v>
      </c>
      <c r="C51" s="9" t="s">
        <v>40</v>
      </c>
      <c r="D51" s="6" t="s">
        <v>153</v>
      </c>
      <c r="E51" s="7" t="s">
        <v>154</v>
      </c>
      <c r="F51" s="7" t="s">
        <v>55</v>
      </c>
      <c r="G51" s="7"/>
      <c r="H51" s="12"/>
      <c r="I51" s="12"/>
      <c r="J51" s="27"/>
      <c r="K51" s="27" t="s">
        <v>28</v>
      </c>
      <c r="L51" s="27">
        <v>1</v>
      </c>
      <c r="M51" s="12">
        <v>0</v>
      </c>
      <c r="N51" s="18">
        <f t="shared" si="3"/>
        <v>0</v>
      </c>
      <c r="O51" s="32" t="s">
        <v>217</v>
      </c>
      <c r="P51" s="16"/>
      <c r="Q51" s="36"/>
      <c r="R51" s="82"/>
    </row>
    <row r="52" spans="1:18" ht="37.5" customHeight="1" x14ac:dyDescent="0.25">
      <c r="B52" s="133"/>
      <c r="C52" s="9" t="s">
        <v>41</v>
      </c>
      <c r="D52" s="6" t="s">
        <v>218</v>
      </c>
      <c r="E52" s="7" t="s">
        <v>155</v>
      </c>
      <c r="F52" s="7" t="s">
        <v>156</v>
      </c>
      <c r="G52" s="7"/>
      <c r="H52" s="12"/>
      <c r="I52" s="12"/>
      <c r="J52" s="27"/>
      <c r="K52" s="27" t="s">
        <v>143</v>
      </c>
      <c r="L52" s="27">
        <v>12</v>
      </c>
      <c r="M52" s="12">
        <v>3</v>
      </c>
      <c r="N52" s="18">
        <f t="shared" si="3"/>
        <v>0.25</v>
      </c>
      <c r="O52" s="32" t="s">
        <v>219</v>
      </c>
      <c r="P52" s="46"/>
      <c r="R52" s="82"/>
    </row>
    <row r="53" spans="1:18" ht="19.5" customHeight="1" thickBot="1" x14ac:dyDescent="0.3">
      <c r="A53" s="90"/>
      <c r="B53" s="161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8"/>
      <c r="P53" s="12"/>
    </row>
    <row r="54" spans="1:18" ht="23.25" customHeight="1" thickTop="1" thickBot="1" x14ac:dyDescent="0.3">
      <c r="B54" s="54" t="s">
        <v>19</v>
      </c>
      <c r="C54" s="120" t="s">
        <v>1</v>
      </c>
      <c r="D54" s="121"/>
      <c r="E54" s="121"/>
      <c r="F54" s="121"/>
      <c r="G54" s="122"/>
      <c r="H54" s="12"/>
      <c r="I54" s="12"/>
      <c r="J54" s="123" t="s">
        <v>10</v>
      </c>
      <c r="K54" s="124"/>
      <c r="L54" s="124"/>
      <c r="M54" s="125"/>
      <c r="N54" s="70">
        <v>45054</v>
      </c>
      <c r="O54" s="126" t="s">
        <v>3</v>
      </c>
      <c r="P54" s="118" t="s">
        <v>72</v>
      </c>
    </row>
    <row r="55" spans="1:18" ht="65.25" thickTop="1" thickBot="1" x14ac:dyDescent="0.3">
      <c r="B55" s="105" t="s">
        <v>12</v>
      </c>
      <c r="C55" s="128" t="s">
        <v>13</v>
      </c>
      <c r="D55" s="129"/>
      <c r="E55" s="41" t="s">
        <v>0</v>
      </c>
      <c r="F55" s="38" t="s">
        <v>2</v>
      </c>
      <c r="G55" s="34" t="s">
        <v>11</v>
      </c>
      <c r="H55" s="30"/>
      <c r="I55" s="31"/>
      <c r="J55" s="43" t="s">
        <v>24</v>
      </c>
      <c r="K55" s="63" t="s">
        <v>78</v>
      </c>
      <c r="L55" s="110" t="s">
        <v>199</v>
      </c>
      <c r="M55" s="41" t="s">
        <v>25</v>
      </c>
      <c r="N55" s="53" t="s">
        <v>60</v>
      </c>
      <c r="O55" s="127"/>
      <c r="P55" s="119"/>
    </row>
    <row r="56" spans="1:18" ht="33.75" customHeight="1" thickTop="1" x14ac:dyDescent="0.25">
      <c r="B56" s="131" t="s">
        <v>6</v>
      </c>
      <c r="C56" s="9" t="s">
        <v>7</v>
      </c>
      <c r="D56" s="19" t="s">
        <v>157</v>
      </c>
      <c r="E56" s="7" t="s">
        <v>158</v>
      </c>
      <c r="F56" s="7" t="s">
        <v>159</v>
      </c>
      <c r="G56" s="7"/>
      <c r="H56" s="12"/>
      <c r="I56" s="12"/>
      <c r="J56" s="27"/>
      <c r="K56" s="27" t="s">
        <v>29</v>
      </c>
      <c r="L56" s="109">
        <v>1</v>
      </c>
      <c r="M56" s="12">
        <v>1</v>
      </c>
      <c r="N56" s="18">
        <f t="shared" ref="N56:N64" si="4">IFERROR(M56/L56,0)</f>
        <v>1</v>
      </c>
      <c r="O56" s="32" t="s">
        <v>220</v>
      </c>
      <c r="P56" s="16"/>
      <c r="Q56" s="36"/>
      <c r="R56" s="82"/>
    </row>
    <row r="57" spans="1:18" ht="79.5" customHeight="1" x14ac:dyDescent="0.25">
      <c r="B57" s="132"/>
      <c r="C57" s="9" t="s">
        <v>8</v>
      </c>
      <c r="D57" s="19" t="s">
        <v>160</v>
      </c>
      <c r="E57" s="7" t="s">
        <v>161</v>
      </c>
      <c r="F57" s="7" t="s">
        <v>162</v>
      </c>
      <c r="G57" s="7"/>
      <c r="H57" s="12"/>
      <c r="I57" s="12"/>
      <c r="J57" s="27"/>
      <c r="K57" s="27" t="s">
        <v>163</v>
      </c>
      <c r="L57" s="27">
        <v>2</v>
      </c>
      <c r="M57" s="12">
        <v>0</v>
      </c>
      <c r="N57" s="18">
        <f t="shared" si="4"/>
        <v>0</v>
      </c>
      <c r="O57" s="32" t="s">
        <v>221</v>
      </c>
      <c r="P57" s="47" t="s">
        <v>69</v>
      </c>
      <c r="R57" s="82"/>
    </row>
    <row r="58" spans="1:18" ht="38.25" customHeight="1" x14ac:dyDescent="0.25">
      <c r="B58" s="133"/>
      <c r="C58" s="9" t="s">
        <v>9</v>
      </c>
      <c r="D58" s="19" t="s">
        <v>164</v>
      </c>
      <c r="E58" s="7" t="s">
        <v>165</v>
      </c>
      <c r="F58" s="7" t="s">
        <v>166</v>
      </c>
      <c r="G58" s="7"/>
      <c r="H58" s="12"/>
      <c r="I58" s="12"/>
      <c r="J58" s="27"/>
      <c r="K58" s="27" t="s">
        <v>167</v>
      </c>
      <c r="L58" s="27">
        <v>1</v>
      </c>
      <c r="M58" s="12">
        <v>1</v>
      </c>
      <c r="N58" s="18">
        <f t="shared" si="4"/>
        <v>1</v>
      </c>
      <c r="O58" s="80" t="s">
        <v>222</v>
      </c>
      <c r="P58" s="79"/>
      <c r="Q58" s="36"/>
    </row>
    <row r="59" spans="1:18" ht="51" x14ac:dyDescent="0.25">
      <c r="B59" s="62" t="s">
        <v>14</v>
      </c>
      <c r="C59" s="9" t="s">
        <v>34</v>
      </c>
      <c r="D59" s="19" t="s">
        <v>168</v>
      </c>
      <c r="E59" s="10" t="s">
        <v>169</v>
      </c>
      <c r="F59" s="7" t="s">
        <v>43</v>
      </c>
      <c r="G59" s="7"/>
      <c r="H59" s="12"/>
      <c r="I59" s="12"/>
      <c r="J59" s="27"/>
      <c r="K59" s="27" t="s">
        <v>167</v>
      </c>
      <c r="L59" s="27">
        <v>1</v>
      </c>
      <c r="M59" s="174">
        <v>1</v>
      </c>
      <c r="N59" s="18">
        <f t="shared" si="4"/>
        <v>1</v>
      </c>
      <c r="O59" s="32" t="s">
        <v>223</v>
      </c>
      <c r="P59" s="16"/>
      <c r="Q59" s="36"/>
      <c r="R59" s="82"/>
    </row>
    <row r="60" spans="1:18" ht="38.25" x14ac:dyDescent="0.25">
      <c r="B60" s="62" t="s">
        <v>15</v>
      </c>
      <c r="C60" s="9" t="s">
        <v>36</v>
      </c>
      <c r="D60" s="6" t="s">
        <v>224</v>
      </c>
      <c r="E60" s="7" t="s">
        <v>56</v>
      </c>
      <c r="F60" s="7" t="s">
        <v>170</v>
      </c>
      <c r="G60" s="7"/>
      <c r="H60" s="12"/>
      <c r="I60" s="12"/>
      <c r="J60" s="27"/>
      <c r="K60" s="27" t="s">
        <v>30</v>
      </c>
      <c r="L60" s="176">
        <v>1</v>
      </c>
      <c r="M60" s="174">
        <v>1</v>
      </c>
      <c r="N60" s="18">
        <f t="shared" si="4"/>
        <v>1</v>
      </c>
      <c r="O60" s="177" t="s">
        <v>229</v>
      </c>
      <c r="P60" s="16"/>
      <c r="Q60" s="36"/>
      <c r="R60" s="82"/>
    </row>
    <row r="61" spans="1:18" ht="51" x14ac:dyDescent="0.25">
      <c r="B61" s="112" t="s">
        <v>16</v>
      </c>
      <c r="C61" s="9" t="s">
        <v>38</v>
      </c>
      <c r="D61" s="19" t="s">
        <v>171</v>
      </c>
      <c r="E61" s="7" t="s">
        <v>172</v>
      </c>
      <c r="F61" s="7" t="s">
        <v>173</v>
      </c>
      <c r="G61" s="7"/>
      <c r="H61" s="12"/>
      <c r="I61" s="12"/>
      <c r="J61" s="27"/>
      <c r="K61" s="27">
        <v>1</v>
      </c>
      <c r="L61" s="27"/>
      <c r="M61" s="12">
        <v>1</v>
      </c>
      <c r="N61" s="18">
        <f t="shared" si="4"/>
        <v>0</v>
      </c>
      <c r="O61" s="32" t="s">
        <v>231</v>
      </c>
      <c r="P61" s="16"/>
      <c r="Q61" s="36"/>
      <c r="R61" s="82"/>
    </row>
    <row r="62" spans="1:18" ht="37.5" customHeight="1" x14ac:dyDescent="0.25">
      <c r="B62" s="133"/>
      <c r="C62" s="9" t="s">
        <v>39</v>
      </c>
      <c r="D62" s="6" t="s">
        <v>59</v>
      </c>
      <c r="E62" s="7" t="s">
        <v>174</v>
      </c>
      <c r="F62" s="7" t="s">
        <v>173</v>
      </c>
      <c r="G62" s="7"/>
      <c r="H62" s="12"/>
      <c r="I62" s="12"/>
      <c r="J62" s="27"/>
      <c r="K62" s="27">
        <v>0</v>
      </c>
      <c r="L62" s="27"/>
      <c r="M62" s="12"/>
      <c r="N62" s="18">
        <f t="shared" si="4"/>
        <v>0</v>
      </c>
      <c r="O62" s="84" t="s">
        <v>198</v>
      </c>
      <c r="P62" s="48" t="s">
        <v>70</v>
      </c>
      <c r="Q62" s="55">
        <v>0.5</v>
      </c>
      <c r="R62" s="82"/>
    </row>
    <row r="63" spans="1:18" ht="89.25" x14ac:dyDescent="0.25">
      <c r="B63" s="112" t="s">
        <v>17</v>
      </c>
      <c r="C63" s="9" t="s">
        <v>40</v>
      </c>
      <c r="D63" s="19" t="s">
        <v>175</v>
      </c>
      <c r="E63" s="10" t="s">
        <v>176</v>
      </c>
      <c r="F63" s="7" t="s">
        <v>177</v>
      </c>
      <c r="G63" s="7"/>
      <c r="H63" s="33"/>
      <c r="I63" s="12"/>
      <c r="J63" s="27"/>
      <c r="K63" s="27" t="s">
        <v>178</v>
      </c>
      <c r="L63" s="27">
        <v>4</v>
      </c>
      <c r="M63" s="174">
        <v>1</v>
      </c>
      <c r="N63" s="18">
        <f t="shared" si="4"/>
        <v>0.25</v>
      </c>
      <c r="O63" s="177" t="s">
        <v>230</v>
      </c>
      <c r="P63" s="46"/>
      <c r="R63" s="82"/>
    </row>
    <row r="64" spans="1:18" ht="133.5" customHeight="1" thickBot="1" x14ac:dyDescent="0.3">
      <c r="B64" s="132"/>
      <c r="C64" s="13" t="s">
        <v>41</v>
      </c>
      <c r="D64" s="21" t="s">
        <v>179</v>
      </c>
      <c r="E64" s="57" t="s">
        <v>101</v>
      </c>
      <c r="F64" s="22" t="s">
        <v>26</v>
      </c>
      <c r="G64" s="22"/>
      <c r="H64" s="106"/>
      <c r="I64" s="14"/>
      <c r="J64" s="58"/>
      <c r="K64" s="58" t="s">
        <v>178</v>
      </c>
      <c r="L64" s="58">
        <v>4</v>
      </c>
      <c r="M64" s="14" t="s">
        <v>196</v>
      </c>
      <c r="N64" s="18" t="s">
        <v>196</v>
      </c>
      <c r="O64" s="59" t="s">
        <v>226</v>
      </c>
      <c r="P64" s="56"/>
      <c r="R64" s="82"/>
    </row>
    <row r="65" spans="1:18" ht="18.75" customHeight="1" thickTop="1" thickBot="1" x14ac:dyDescent="0.3">
      <c r="B65" s="162"/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39"/>
      <c r="R65" s="82"/>
    </row>
    <row r="66" spans="1:18" ht="27" customHeight="1" thickTop="1" thickBot="1" x14ac:dyDescent="0.3">
      <c r="A66" s="39"/>
      <c r="B66" s="52" t="s">
        <v>48</v>
      </c>
      <c r="C66" s="120" t="s">
        <v>49</v>
      </c>
      <c r="D66" s="121"/>
      <c r="E66" s="121"/>
      <c r="F66" s="121"/>
      <c r="G66" s="122"/>
      <c r="H66" s="12"/>
      <c r="I66" s="12"/>
      <c r="J66" s="123" t="s">
        <v>10</v>
      </c>
      <c r="K66" s="124"/>
      <c r="L66" s="124"/>
      <c r="M66" s="125"/>
      <c r="N66" s="70">
        <v>45054</v>
      </c>
      <c r="O66" s="114" t="s">
        <v>3</v>
      </c>
      <c r="P66" s="118" t="s">
        <v>72</v>
      </c>
    </row>
    <row r="67" spans="1:18" ht="65.25" thickTop="1" thickBot="1" x14ac:dyDescent="0.3">
      <c r="B67" s="87" t="s">
        <v>12</v>
      </c>
      <c r="C67" s="116" t="s">
        <v>13</v>
      </c>
      <c r="D67" s="117"/>
      <c r="E67" s="41" t="s">
        <v>0</v>
      </c>
      <c r="F67" s="94" t="s">
        <v>2</v>
      </c>
      <c r="G67" s="34" t="s">
        <v>11</v>
      </c>
      <c r="H67" s="30"/>
      <c r="I67" s="31"/>
      <c r="J67" s="43" t="s">
        <v>24</v>
      </c>
      <c r="K67" s="63" t="s">
        <v>78</v>
      </c>
      <c r="L67" s="110" t="s">
        <v>199</v>
      </c>
      <c r="M67" s="41" t="s">
        <v>25</v>
      </c>
      <c r="N67" s="44" t="s">
        <v>60</v>
      </c>
      <c r="O67" s="115"/>
      <c r="P67" s="119"/>
    </row>
    <row r="68" spans="1:18" ht="77.25" thickTop="1" x14ac:dyDescent="0.25">
      <c r="B68" s="131" t="s">
        <v>6</v>
      </c>
      <c r="C68" s="29" t="s">
        <v>7</v>
      </c>
      <c r="D68" s="107" t="s">
        <v>182</v>
      </c>
      <c r="E68" s="20" t="s">
        <v>183</v>
      </c>
      <c r="F68" s="7" t="s">
        <v>190</v>
      </c>
      <c r="G68" s="7"/>
      <c r="H68" s="12"/>
      <c r="I68" s="12"/>
      <c r="J68" s="27"/>
      <c r="K68" s="27" t="s">
        <v>193</v>
      </c>
      <c r="L68" s="108">
        <v>1</v>
      </c>
      <c r="M68" s="12" t="s">
        <v>196</v>
      </c>
      <c r="N68" s="12" t="s">
        <v>196</v>
      </c>
      <c r="O68" s="32"/>
      <c r="P68" s="46"/>
      <c r="R68" s="82"/>
    </row>
    <row r="69" spans="1:18" ht="37.5" customHeight="1" x14ac:dyDescent="0.25">
      <c r="B69" s="133"/>
      <c r="C69" s="29" t="s">
        <v>8</v>
      </c>
      <c r="D69" s="107" t="s">
        <v>186</v>
      </c>
      <c r="E69" s="20" t="s">
        <v>184</v>
      </c>
      <c r="F69" s="7" t="s">
        <v>191</v>
      </c>
      <c r="G69" s="7"/>
      <c r="H69" s="12"/>
      <c r="I69" s="12"/>
      <c r="J69" s="27"/>
      <c r="K69" s="27" t="s">
        <v>45</v>
      </c>
      <c r="L69" s="27">
        <v>1</v>
      </c>
      <c r="M69" s="12" t="s">
        <v>196</v>
      </c>
      <c r="N69" s="12" t="s">
        <v>196</v>
      </c>
      <c r="O69" s="32"/>
      <c r="P69" s="16"/>
      <c r="Q69" s="36"/>
      <c r="R69" s="82"/>
    </row>
    <row r="70" spans="1:18" ht="76.5" x14ac:dyDescent="0.25">
      <c r="B70" s="112" t="s">
        <v>14</v>
      </c>
      <c r="C70" s="29" t="s">
        <v>34</v>
      </c>
      <c r="D70" s="102" t="s">
        <v>185</v>
      </c>
      <c r="E70" s="7" t="s">
        <v>188</v>
      </c>
      <c r="F70" s="7" t="s">
        <v>192</v>
      </c>
      <c r="G70" s="7"/>
      <c r="H70" s="12"/>
      <c r="I70" s="12"/>
      <c r="J70" s="12"/>
      <c r="K70" s="12" t="s">
        <v>29</v>
      </c>
      <c r="L70" s="12">
        <v>1</v>
      </c>
      <c r="M70" s="12">
        <v>1</v>
      </c>
      <c r="N70" s="18">
        <f t="shared" ref="N68:N71" si="5">IFERROR(M70/L70,0)</f>
        <v>1</v>
      </c>
      <c r="O70" s="111" t="s">
        <v>227</v>
      </c>
      <c r="P70" s="16"/>
      <c r="Q70" s="36"/>
      <c r="R70" s="82"/>
    </row>
    <row r="71" spans="1:18" ht="81.75" customHeight="1" thickBot="1" x14ac:dyDescent="0.3">
      <c r="B71" s="113"/>
      <c r="C71" s="97">
        <v>2.2000000000000002</v>
      </c>
      <c r="D71" s="103" t="s">
        <v>187</v>
      </c>
      <c r="E71" s="22" t="s">
        <v>189</v>
      </c>
      <c r="F71" s="7" t="s">
        <v>192</v>
      </c>
      <c r="G71" s="7"/>
      <c r="H71" s="12"/>
      <c r="I71" s="12"/>
      <c r="J71" s="12"/>
      <c r="K71" s="86" t="s">
        <v>28</v>
      </c>
      <c r="L71" s="86">
        <v>1</v>
      </c>
      <c r="M71" s="175">
        <v>1</v>
      </c>
      <c r="N71" s="18">
        <f t="shared" si="5"/>
        <v>1</v>
      </c>
      <c r="O71" s="89" t="s">
        <v>228</v>
      </c>
      <c r="P71" s="88" t="s">
        <v>71</v>
      </c>
      <c r="Q71" s="36"/>
    </row>
    <row r="72" spans="1:18" ht="13.5" thickTop="1" x14ac:dyDescent="0.25">
      <c r="B72" s="60"/>
      <c r="C72" s="64"/>
      <c r="E72" s="60"/>
      <c r="F72" s="60"/>
      <c r="N72" s="60"/>
    </row>
    <row r="73" spans="1:18" hidden="1" x14ac:dyDescent="0.25">
      <c r="N73" s="23">
        <f>+AVERAGE(N12:N14,N15,N16:N17,N18:N19,N20:N21,N25:N30,N34:N36,N37:N38,N39:N40,N41,N45,N46:N48,N49:N49,N50:N50,N51:N52,N56:N58,N59,N60,N61:N62,N63:N64,N68:N69,N70:N71)</f>
        <v>0.52857142857142858</v>
      </c>
    </row>
  </sheetData>
  <protectedRanges>
    <protectedRange sqref="D68" name="Planeacion_4"/>
    <protectedRange sqref="D69" name="Planeacion_2_1"/>
    <protectedRange sqref="D70" name="Planeacion_3_1"/>
    <protectedRange sqref="D71" name="Planeacion_9_1"/>
  </protectedRanges>
  <mergeCells count="58">
    <mergeCell ref="B65:O65"/>
    <mergeCell ref="L9:O9"/>
    <mergeCell ref="B37:B38"/>
    <mergeCell ref="B39:B40"/>
    <mergeCell ref="B46:B48"/>
    <mergeCell ref="B51:B52"/>
    <mergeCell ref="B42:O42"/>
    <mergeCell ref="C24:D24"/>
    <mergeCell ref="B27:B28"/>
    <mergeCell ref="B29:B30"/>
    <mergeCell ref="B34:B36"/>
    <mergeCell ref="B31:O31"/>
    <mergeCell ref="C43:G43"/>
    <mergeCell ref="O43:O44"/>
    <mergeCell ref="C44:D44"/>
    <mergeCell ref="B2:O2"/>
    <mergeCell ref="C4:D4"/>
    <mergeCell ref="C7:E7"/>
    <mergeCell ref="C5:D5"/>
    <mergeCell ref="B22:O22"/>
    <mergeCell ref="B20:B21"/>
    <mergeCell ref="B9:K9"/>
    <mergeCell ref="C6:E6"/>
    <mergeCell ref="B12:B14"/>
    <mergeCell ref="B16:B17"/>
    <mergeCell ref="B18:B19"/>
    <mergeCell ref="P43:P44"/>
    <mergeCell ref="P54:P55"/>
    <mergeCell ref="P66:P67"/>
    <mergeCell ref="C10:G10"/>
    <mergeCell ref="J10:M10"/>
    <mergeCell ref="O10:O11"/>
    <mergeCell ref="C11:D11"/>
    <mergeCell ref="P23:P24"/>
    <mergeCell ref="C32:G32"/>
    <mergeCell ref="J32:M32"/>
    <mergeCell ref="O32:O33"/>
    <mergeCell ref="C33:D33"/>
    <mergeCell ref="C23:G23"/>
    <mergeCell ref="J23:M23"/>
    <mergeCell ref="O23:O24"/>
    <mergeCell ref="B53:O53"/>
    <mergeCell ref="B70:B71"/>
    <mergeCell ref="O66:O67"/>
    <mergeCell ref="C67:D67"/>
    <mergeCell ref="P10:P11"/>
    <mergeCell ref="C66:G66"/>
    <mergeCell ref="J66:M66"/>
    <mergeCell ref="C54:G54"/>
    <mergeCell ref="J54:M54"/>
    <mergeCell ref="O54:O55"/>
    <mergeCell ref="C55:D55"/>
    <mergeCell ref="J43:M43"/>
    <mergeCell ref="B56:B58"/>
    <mergeCell ref="B61:B62"/>
    <mergeCell ref="B63:B64"/>
    <mergeCell ref="B68:B69"/>
    <mergeCell ref="P32:P33"/>
  </mergeCells>
  <dataValidations count="1">
    <dataValidation type="list" allowBlank="1" showInputMessage="1" showErrorMessage="1" sqref="U15:U16">
      <formula1>TipoMeta</formula1>
    </dataValidation>
  </dataValidations>
  <printOptions horizontalCentered="1" verticalCentered="1"/>
  <pageMargins left="0.25" right="0.25" top="0.75" bottom="0.75" header="0.3" footer="0.3"/>
  <pageSetup scale="88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seguimiento Enero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CI-H-000237</dc:creator>
  <cp:lastModifiedBy>FACTURACIONURGENCIAS</cp:lastModifiedBy>
  <cp:lastPrinted>2023-01-13T14:22:19Z</cp:lastPrinted>
  <dcterms:created xsi:type="dcterms:W3CDTF">2014-07-11T18:50:50Z</dcterms:created>
  <dcterms:modified xsi:type="dcterms:W3CDTF">2023-04-28T21:02:44Z</dcterms:modified>
</cp:coreProperties>
</file>