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mcast\Documents\ASISTENCIA TECNICA MONIQUIRA 2023\BSC ESE Hospital Regional Moniquirá 2023\"/>
    </mc:Choice>
  </mc:AlternateContent>
  <xr:revisionPtr revIDLastSave="0" documentId="13_ncr:1_{855B09E3-410C-415D-8855-BF3E671ED9FE}" xr6:coauthVersionLast="47" xr6:coauthVersionMax="47" xr10:uidLastSave="{00000000-0000-0000-0000-000000000000}"/>
  <workbookProtection workbookAlgorithmName="SHA-512" workbookHashValue="/ng2EURttbZ8CAhA5pE4NK4tFdy7aicmaMOD06IK9/tHE1TOERk/vkddfElZTHqaorQ3pWjQ6KeeiwePMBaDLg==" workbookSaltValue="tgM2btoisIRY4RrUF28yTw==" workbookSpinCount="100000" lockStructure="1"/>
  <bookViews>
    <workbookView xWindow="-120" yWindow="-120" windowWidth="29040" windowHeight="15720" xr2:uid="{00000000-000D-0000-FFFF-FFFF00000000}"/>
  </bookViews>
  <sheets>
    <sheet name="INDICE" sheetId="4" r:id="rId1"/>
    <sheet name="EVALUACIÓN" sheetId="3" state="hidden" r:id="rId2"/>
    <sheet name="ESE EN RIESGO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49" i="2" l="1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B10" i="4" l="1"/>
  <c r="B9" i="4"/>
  <c r="B8" i="4"/>
  <c r="B7" i="4"/>
  <c r="B6" i="4"/>
  <c r="B21" i="3"/>
  <c r="B42" i="3" s="1"/>
  <c r="B29" i="3" l="1"/>
  <c r="B43" i="3" s="1"/>
  <c r="B28" i="3"/>
  <c r="D12" i="3" l="1"/>
  <c r="D14" i="3" l="1"/>
  <c r="D11" i="3" l="1"/>
  <c r="E12" i="3" l="1"/>
  <c r="F12" i="3" s="1"/>
  <c r="E11" i="3"/>
  <c r="F11" i="3" s="1"/>
  <c r="E10" i="3"/>
  <c r="D15" i="3"/>
  <c r="E14" i="3" l="1"/>
  <c r="F14" i="3" s="1"/>
  <c r="E15" i="3"/>
  <c r="F15" i="3" s="1"/>
  <c r="E13" i="3"/>
  <c r="B34" i="3" l="1"/>
  <c r="B44" i="3" s="1"/>
  <c r="D10" i="3" l="1"/>
  <c r="F10" i="3" s="1"/>
  <c r="D13" i="3" l="1"/>
  <c r="F13" i="3" s="1"/>
  <c r="B41" i="3" s="1"/>
  <c r="D38" i="3" l="1"/>
  <c r="D37" i="3"/>
  <c r="B45" i="3" l="1"/>
  <c r="B47" i="3" s="1"/>
</calcChain>
</file>

<file path=xl/sharedStrings.xml><?xml version="1.0" encoding="utf-8"?>
<sst xmlns="http://schemas.openxmlformats.org/spreadsheetml/2006/main" count="4818" uniqueCount="2639">
  <si>
    <t xml:space="preserve">             </t>
  </si>
  <si>
    <t>DESCRIPCIÓN GENERAL</t>
  </si>
  <si>
    <t>Departamento</t>
  </si>
  <si>
    <t>Municipio</t>
  </si>
  <si>
    <t>Código habilitación</t>
  </si>
  <si>
    <t>Nombre</t>
  </si>
  <si>
    <t>Nivel</t>
  </si>
  <si>
    <t>Carácter Territorial</t>
  </si>
  <si>
    <t>Amazonas</t>
  </si>
  <si>
    <t>Leticia</t>
  </si>
  <si>
    <t>9100100019</t>
  </si>
  <si>
    <t>ESE Hospital San Rafael</t>
  </si>
  <si>
    <t>DEPARTAMENTAL</t>
  </si>
  <si>
    <t>Antioquia</t>
  </si>
  <si>
    <t>Abejorral</t>
  </si>
  <si>
    <t>0500204360</t>
  </si>
  <si>
    <t>ESE Hospital San Juan de Dios</t>
  </si>
  <si>
    <t>MUNICIPAL</t>
  </si>
  <si>
    <t>Alejandría</t>
  </si>
  <si>
    <t>0502105098</t>
  </si>
  <si>
    <t>ESE Hospital Presbítero Luis Felipe Arbeláez</t>
  </si>
  <si>
    <t>Amagá</t>
  </si>
  <si>
    <t>0503004374</t>
  </si>
  <si>
    <t>ESE Hospital San Fernando</t>
  </si>
  <si>
    <t>Andes</t>
  </si>
  <si>
    <t>0503404432</t>
  </si>
  <si>
    <t>Angelópolis</t>
  </si>
  <si>
    <t>0503605108</t>
  </si>
  <si>
    <t>ESE Hospital La Misericordia</t>
  </si>
  <si>
    <t>Angostura</t>
  </si>
  <si>
    <t>0503801538</t>
  </si>
  <si>
    <t>Arboletes</t>
  </si>
  <si>
    <t>0505102323</t>
  </si>
  <si>
    <t>ESE Hospital Pedro Nel Cardona</t>
  </si>
  <si>
    <t>Argelia</t>
  </si>
  <si>
    <t>0505505479</t>
  </si>
  <si>
    <t>ESE Hospital San Julián</t>
  </si>
  <si>
    <t>Barbosa</t>
  </si>
  <si>
    <t>0507904077</t>
  </si>
  <si>
    <t>ESE Hospital San Vicente de Paúl</t>
  </si>
  <si>
    <t>Bello</t>
  </si>
  <si>
    <t>0508804909</t>
  </si>
  <si>
    <t>ESE Hospital Bellosalud</t>
  </si>
  <si>
    <t>0508804734</t>
  </si>
  <si>
    <t>ESE Hospital Mental de Antioquia</t>
  </si>
  <si>
    <t>Belmira</t>
  </si>
  <si>
    <t>0508605507</t>
  </si>
  <si>
    <t>ESE Hospital Nuestra Señora del Rosario</t>
  </si>
  <si>
    <t>Briceño</t>
  </si>
  <si>
    <t>0510702311</t>
  </si>
  <si>
    <t>ESE Hospital El Sagrado Corazón</t>
  </si>
  <si>
    <t>Buriticá</t>
  </si>
  <si>
    <t>0511305596</t>
  </si>
  <si>
    <t>ESE Hospital San Antonio</t>
  </si>
  <si>
    <t>Cáceres</t>
  </si>
  <si>
    <t>0512005547</t>
  </si>
  <si>
    <t>ESE Hospital Isabel La Católica</t>
  </si>
  <si>
    <t>Caicedo</t>
  </si>
  <si>
    <t>0512508313</t>
  </si>
  <si>
    <t>ESE Hospital Guillermo Gaviria Correa</t>
  </si>
  <si>
    <t>Cañasgordas</t>
  </si>
  <si>
    <t>0513804914</t>
  </si>
  <si>
    <t>ESE Hospital San Carlos</t>
  </si>
  <si>
    <t>Caramanta</t>
  </si>
  <si>
    <t>0514501585</t>
  </si>
  <si>
    <t>Carepa</t>
  </si>
  <si>
    <t>0514706311</t>
  </si>
  <si>
    <t>ESE Hospital Francisco Luis Jiménez Martínez</t>
  </si>
  <si>
    <t>Carolina</t>
  </si>
  <si>
    <t>0515004584</t>
  </si>
  <si>
    <t>Cisneros</t>
  </si>
  <si>
    <t>0519005592</t>
  </si>
  <si>
    <t>Ciudad Bolívar</t>
  </si>
  <si>
    <t>0510102139</t>
  </si>
  <si>
    <t>ESE Hospital La Merced</t>
  </si>
  <si>
    <t>Cocorná</t>
  </si>
  <si>
    <t>0519705593</t>
  </si>
  <si>
    <t>Concepción</t>
  </si>
  <si>
    <t>0520604780</t>
  </si>
  <si>
    <t xml:space="preserve">ESE Hospital José María Córdoba </t>
  </si>
  <si>
    <t>Copacabana</t>
  </si>
  <si>
    <t>0521202308</t>
  </si>
  <si>
    <t>ESE Hospital Santa Margarita</t>
  </si>
  <si>
    <t>Don Matías</t>
  </si>
  <si>
    <t>0523705948</t>
  </si>
  <si>
    <t>ESE Hospital Francisco Eladio Barrera</t>
  </si>
  <si>
    <t>Ebéjico</t>
  </si>
  <si>
    <t>0524003744</t>
  </si>
  <si>
    <t>El Bagre</t>
  </si>
  <si>
    <t>0525002133</t>
  </si>
  <si>
    <t>ESE Hospital Nuestra Señora del Carmen</t>
  </si>
  <si>
    <t>El Carmen de Viboral</t>
  </si>
  <si>
    <t>0514804310</t>
  </si>
  <si>
    <t>Envigado</t>
  </si>
  <si>
    <t>0526604910</t>
  </si>
  <si>
    <t>ESE Hospital Manuel Uribe Ángel</t>
  </si>
  <si>
    <t>0526609696</t>
  </si>
  <si>
    <t>ESE Santa Gertrudis</t>
  </si>
  <si>
    <t>Fredonia</t>
  </si>
  <si>
    <t>0528202171</t>
  </si>
  <si>
    <t>ESE Hospital Santa Lucía</t>
  </si>
  <si>
    <t>Giraldo</t>
  </si>
  <si>
    <t>0530604477</t>
  </si>
  <si>
    <t xml:space="preserve">ESE Hospital San Isidro </t>
  </si>
  <si>
    <t>Girardota</t>
  </si>
  <si>
    <t>0530806104</t>
  </si>
  <si>
    <t>Gómez Plata</t>
  </si>
  <si>
    <t>0531005015</t>
  </si>
  <si>
    <t xml:space="preserve">ESE Hospital Santa Isabel </t>
  </si>
  <si>
    <t>Guadalupe</t>
  </si>
  <si>
    <t>0531504586</t>
  </si>
  <si>
    <t xml:space="preserve">ESE Hospital Nuestra Señora de Guadalupe </t>
  </si>
  <si>
    <t>Guarne</t>
  </si>
  <si>
    <t>0531802436</t>
  </si>
  <si>
    <t>ESE Hospital Nuestra Señora de La Candelaria</t>
  </si>
  <si>
    <t>Guatape</t>
  </si>
  <si>
    <t>0532104429</t>
  </si>
  <si>
    <t>ESE Hospital La Inmaculada</t>
  </si>
  <si>
    <t>Heliconia</t>
  </si>
  <si>
    <t>0534702192</t>
  </si>
  <si>
    <t>Hispania</t>
  </si>
  <si>
    <t>0535302381</t>
  </si>
  <si>
    <t>ESE Hospital San Juan del Suroeste</t>
  </si>
  <si>
    <t>0536002121</t>
  </si>
  <si>
    <t>ESE Hospital del Sur Gabriel Jaramillo Piedrahita</t>
  </si>
  <si>
    <t>0536004339</t>
  </si>
  <si>
    <t>Jardín</t>
  </si>
  <si>
    <t>0536404768</t>
  </si>
  <si>
    <t>ESE Hospital Gabriel Peláez Montoya</t>
  </si>
  <si>
    <t>Jericó</t>
  </si>
  <si>
    <t>0536804833</t>
  </si>
  <si>
    <t>Nueva ESE Hospital San Rafael de Jericó</t>
  </si>
  <si>
    <t>La Estrella</t>
  </si>
  <si>
    <t>0538005016</t>
  </si>
  <si>
    <t>ESE Hospital La Estrella</t>
  </si>
  <si>
    <t>La Pintada</t>
  </si>
  <si>
    <t>0539005090</t>
  </si>
  <si>
    <t>ESE Hospital Antonio Roldán Betancur</t>
  </si>
  <si>
    <t>Liborina</t>
  </si>
  <si>
    <t>0541101579</t>
  </si>
  <si>
    <t>ESE Hospital San Lorenzo</t>
  </si>
  <si>
    <t>Medellín</t>
  </si>
  <si>
    <t>0500102178</t>
  </si>
  <si>
    <t>ESE Metrosalud</t>
  </si>
  <si>
    <t>Montebello</t>
  </si>
  <si>
    <t>0546703962</t>
  </si>
  <si>
    <t>Olaya</t>
  </si>
  <si>
    <t>0550105569</t>
  </si>
  <si>
    <t>ESE Hospital San Miguel</t>
  </si>
  <si>
    <t>Peñol</t>
  </si>
  <si>
    <t>0554101979</t>
  </si>
  <si>
    <t>Pueblorrico</t>
  </si>
  <si>
    <t>0557605929</t>
  </si>
  <si>
    <t>Puerto Nare</t>
  </si>
  <si>
    <t>0558504725</t>
  </si>
  <si>
    <t>ESE Hospital Octavio Olivares</t>
  </si>
  <si>
    <t>Remedios</t>
  </si>
  <si>
    <t>0560405509</t>
  </si>
  <si>
    <t>Retiro</t>
  </si>
  <si>
    <t>0560702383</t>
  </si>
  <si>
    <t>Rionegro</t>
  </si>
  <si>
    <t>0561505013</t>
  </si>
  <si>
    <t>ESE Hospital Gilberto Mejía Mejía</t>
  </si>
  <si>
    <t>Sabanalarga</t>
  </si>
  <si>
    <t>0562805107</t>
  </si>
  <si>
    <t>ESE Hospital San Pedro</t>
  </si>
  <si>
    <t>Sabaneta</t>
  </si>
  <si>
    <t>0563102206</t>
  </si>
  <si>
    <t xml:space="preserve">ESE Hospital Venancio Díaz Díaz </t>
  </si>
  <si>
    <t>San Francisco</t>
  </si>
  <si>
    <t>0565206016</t>
  </si>
  <si>
    <t>ESE Hospital San Francisco de Asís</t>
  </si>
  <si>
    <t>San José de la Montaña</t>
  </si>
  <si>
    <t>0565805591</t>
  </si>
  <si>
    <t>ESE Hospital Laureano Pino</t>
  </si>
  <si>
    <t>San Juan de Urabá</t>
  </si>
  <si>
    <t>0565902159</t>
  </si>
  <si>
    <t>ESE Hospital Héctor Abad Gómez</t>
  </si>
  <si>
    <t>San Pedro de Uraba</t>
  </si>
  <si>
    <t>0566505514</t>
  </si>
  <si>
    <t>ESE Hospital Oscar Emiro Vergara Cruz</t>
  </si>
  <si>
    <t>San Rafael</t>
  </si>
  <si>
    <t>0566701512</t>
  </si>
  <si>
    <t>ESE Hospital Pbro Alonso María Giraldo</t>
  </si>
  <si>
    <t>Santa Bárbara</t>
  </si>
  <si>
    <t>0567904582</t>
  </si>
  <si>
    <t>ESE Hospital Santamaría</t>
  </si>
  <si>
    <t>Santo Domingo</t>
  </si>
  <si>
    <t>0569004837</t>
  </si>
  <si>
    <t>Sonson</t>
  </si>
  <si>
    <t>0575602394</t>
  </si>
  <si>
    <t>Sopetrán</t>
  </si>
  <si>
    <t>0576105612</t>
  </si>
  <si>
    <t>ESE Hospital Horacio Muñoz Suescún</t>
  </si>
  <si>
    <t>Támesis</t>
  </si>
  <si>
    <t>0578904579</t>
  </si>
  <si>
    <t>Tarazá</t>
  </si>
  <si>
    <t>0579005513</t>
  </si>
  <si>
    <t>Tarso</t>
  </si>
  <si>
    <t>0579204587</t>
  </si>
  <si>
    <t>ESE Hospital San Pablo</t>
  </si>
  <si>
    <t>Toledo</t>
  </si>
  <si>
    <t>0581906123</t>
  </si>
  <si>
    <t>ESE Hospital Pedro Claver Aguirre Yepes</t>
  </si>
  <si>
    <t>Turbo</t>
  </si>
  <si>
    <t>0583702287</t>
  </si>
  <si>
    <t>ESE Hospital Francisco Valderrama</t>
  </si>
  <si>
    <t>Urrao</t>
  </si>
  <si>
    <t>0584704839</t>
  </si>
  <si>
    <t>ESE Hospital Iván Restrepo Gómez</t>
  </si>
  <si>
    <t>Valdivia</t>
  </si>
  <si>
    <t>0585404577</t>
  </si>
  <si>
    <t>Valparaíso</t>
  </si>
  <si>
    <t>0585602382</t>
  </si>
  <si>
    <t xml:space="preserve">ESE Hospital San Juan Dios </t>
  </si>
  <si>
    <t>Vegachí</t>
  </si>
  <si>
    <t>0585806294</t>
  </si>
  <si>
    <t>ESE Hospital San Camilo de Lelis</t>
  </si>
  <si>
    <t>Vigía del Fuerte</t>
  </si>
  <si>
    <t>0587304363</t>
  </si>
  <si>
    <t>ESE Hospital Atrato Medio Antioqueño</t>
  </si>
  <si>
    <t>Yalí</t>
  </si>
  <si>
    <t>0588502112</t>
  </si>
  <si>
    <t>Yarumal</t>
  </si>
  <si>
    <t>0588702284</t>
  </si>
  <si>
    <t>Yolombó</t>
  </si>
  <si>
    <t>0589002431</t>
  </si>
  <si>
    <t>Yondó</t>
  </si>
  <si>
    <t>0589303227</t>
  </si>
  <si>
    <t>Arauca</t>
  </si>
  <si>
    <t>8179400206</t>
  </si>
  <si>
    <t>ESE Departamental de I Nivel Moreno y Clavijo</t>
  </si>
  <si>
    <t>8100100077</t>
  </si>
  <si>
    <t>ESE Hospital San Vicente de Arauca</t>
  </si>
  <si>
    <t>8100100061</t>
  </si>
  <si>
    <t>ESE Jaime Alvarado y Castilla</t>
  </si>
  <si>
    <t>Saravena</t>
  </si>
  <si>
    <t>8173600067</t>
  </si>
  <si>
    <t xml:space="preserve">ESE Hospital del Sarare </t>
  </si>
  <si>
    <t>Atlántico</t>
  </si>
  <si>
    <t>Barranquilla</t>
  </si>
  <si>
    <t>0800101335</t>
  </si>
  <si>
    <t>ESE Hospital Universitario CARI</t>
  </si>
  <si>
    <t>Campo De La Cruz</t>
  </si>
  <si>
    <t>0813700146</t>
  </si>
  <si>
    <t>ESE Hospital Local de Campo de La Cruz</t>
  </si>
  <si>
    <t>Candelaria</t>
  </si>
  <si>
    <t>0814100159</t>
  </si>
  <si>
    <t>ESE Hospital de Candelaria</t>
  </si>
  <si>
    <t>Galapa</t>
  </si>
  <si>
    <t>0829600021</t>
  </si>
  <si>
    <t>ESE Centro de Salud de Galapa.</t>
  </si>
  <si>
    <t>Juan de Acosta</t>
  </si>
  <si>
    <t>0837200152</t>
  </si>
  <si>
    <t>ESE Hospital de Juan de Acosta</t>
  </si>
  <si>
    <t>Luruaco</t>
  </si>
  <si>
    <t>0842100144</t>
  </si>
  <si>
    <t>ESE Hospital Local de Luruaco</t>
  </si>
  <si>
    <t>Malambo</t>
  </si>
  <si>
    <t>0843300151</t>
  </si>
  <si>
    <t>ESE Hospital Local de Malambo</t>
  </si>
  <si>
    <t>Manatí</t>
  </si>
  <si>
    <t>0843600078</t>
  </si>
  <si>
    <t>ESE Hospital Local de Manatí</t>
  </si>
  <si>
    <t>Palmar de Varela</t>
  </si>
  <si>
    <t>0852000074</t>
  </si>
  <si>
    <t>ESE Centro de Salud de Palmar de Varela</t>
  </si>
  <si>
    <t>Piojó</t>
  </si>
  <si>
    <t>0854900461</t>
  </si>
  <si>
    <t>ESE Hospital Vera Judith Imitola Villanueva</t>
  </si>
  <si>
    <t>Polonuevo</t>
  </si>
  <si>
    <t>0855800157</t>
  </si>
  <si>
    <t>ESE Centro de Salud de Polonuevo</t>
  </si>
  <si>
    <t>Ponedera</t>
  </si>
  <si>
    <t>0856000153</t>
  </si>
  <si>
    <t>ESE Hospital de Ponedera</t>
  </si>
  <si>
    <t>Puerto Colombia</t>
  </si>
  <si>
    <t>0857300145</t>
  </si>
  <si>
    <t>ESE Hospital de Puerto Colombia</t>
  </si>
  <si>
    <t>Repelón</t>
  </si>
  <si>
    <t>0860600156</t>
  </si>
  <si>
    <t>ESE Hospital de Repelón</t>
  </si>
  <si>
    <t>Sabanagrande</t>
  </si>
  <si>
    <t>0863400105</t>
  </si>
  <si>
    <t>ESE Hospital Municipal de Sabanagrande</t>
  </si>
  <si>
    <t>0863800154</t>
  </si>
  <si>
    <t>ESE Hospital Departamental de Sabanalarga</t>
  </si>
  <si>
    <t>Santa Lucía</t>
  </si>
  <si>
    <t>0867500464</t>
  </si>
  <si>
    <t>ESE Centro de Salud Santa Lucía</t>
  </si>
  <si>
    <t>Santo Tomás</t>
  </si>
  <si>
    <t>0868500110</t>
  </si>
  <si>
    <t>ESE Hospital de Santo Tomás</t>
  </si>
  <si>
    <t>Soledad</t>
  </si>
  <si>
    <t>0875800161</t>
  </si>
  <si>
    <t>ESE Hospital Materno Infantil de Soledad</t>
  </si>
  <si>
    <t>0875800147</t>
  </si>
  <si>
    <t>ESE Hospital Departamental Juan Domínguez Romero</t>
  </si>
  <si>
    <t>Suan</t>
  </si>
  <si>
    <t>0877000360</t>
  </si>
  <si>
    <t>ESE Unidad Local de Salud de Suan</t>
  </si>
  <si>
    <t>Tubará</t>
  </si>
  <si>
    <t>0883200149</t>
  </si>
  <si>
    <t>ESE Centro de Salud de Tubará</t>
  </si>
  <si>
    <t>Usiacurí</t>
  </si>
  <si>
    <t>0884900119</t>
  </si>
  <si>
    <t>Bogotá D.C</t>
  </si>
  <si>
    <t>Bogotá D.C.</t>
  </si>
  <si>
    <t>1100108144</t>
  </si>
  <si>
    <t>ESE Hospital Bosa II Nivel</t>
  </si>
  <si>
    <t>DISTRITAL</t>
  </si>
  <si>
    <t>1100108831</t>
  </si>
  <si>
    <t xml:space="preserve">ESE Hospital Centro Oriente II Nivel </t>
  </si>
  <si>
    <t>1100109193</t>
  </si>
  <si>
    <t>ESE Hospital Chapinero</t>
  </si>
  <si>
    <t>1100109253</t>
  </si>
  <si>
    <t>ESE Hospital de Usaquén I Nivel</t>
  </si>
  <si>
    <t>1100109545</t>
  </si>
  <si>
    <t>ESE Hospital de Usme I Nivel</t>
  </si>
  <si>
    <t>1100107918</t>
  </si>
  <si>
    <t xml:space="preserve">ESE Hospital del Sur </t>
  </si>
  <si>
    <t>1100109220</t>
  </si>
  <si>
    <t>ESE Hospital La Victoria III Nivel</t>
  </si>
  <si>
    <t>1100110146</t>
  </si>
  <si>
    <t>ESE Hospital Simón Bolívar III Nivel</t>
  </si>
  <si>
    <t>1100108704</t>
  </si>
  <si>
    <t>ESE Hospital de Suba II Nivel</t>
  </si>
  <si>
    <t>1100109302</t>
  </si>
  <si>
    <t>ESE Hospital Engativá II Nivel</t>
  </si>
  <si>
    <t>1100110259</t>
  </si>
  <si>
    <t>ESE Hospital Fontibón</t>
  </si>
  <si>
    <t>1100108925</t>
  </si>
  <si>
    <t>ESE Hospital Meissen II Nivel</t>
  </si>
  <si>
    <t>1100107611</t>
  </si>
  <si>
    <t>ESE Hospital Rafael Uribe Uribe</t>
  </si>
  <si>
    <t>1100107822</t>
  </si>
  <si>
    <t>ESE Hospital San Blas II Nivel</t>
  </si>
  <si>
    <t>Bolívar</t>
  </si>
  <si>
    <t>Achí</t>
  </si>
  <si>
    <t>1300600159</t>
  </si>
  <si>
    <t>ESE Hospital Local San José de Achí</t>
  </si>
  <si>
    <t>Altos del Rosario</t>
  </si>
  <si>
    <t>1303000306</t>
  </si>
  <si>
    <t>ESE Centro de Salud con camas Manuel H Zabaleta G</t>
  </si>
  <si>
    <t>Arenal</t>
  </si>
  <si>
    <t>1304200268</t>
  </si>
  <si>
    <t>ESE Hospital Local Manuela Pabuena Lobo</t>
  </si>
  <si>
    <t>Arjona</t>
  </si>
  <si>
    <t>1305200030</t>
  </si>
  <si>
    <t xml:space="preserve">ESE Hospital Local Arjona </t>
  </si>
  <si>
    <t>Arroyohondo</t>
  </si>
  <si>
    <t>1306200314</t>
  </si>
  <si>
    <t>ESE Centro de Salud Francisca Ospino</t>
  </si>
  <si>
    <t>Barranco de Loba</t>
  </si>
  <si>
    <t>1307400031</t>
  </si>
  <si>
    <t>ESE Hospital José Rudecindo López Parodi</t>
  </si>
  <si>
    <t>Calamar</t>
  </si>
  <si>
    <t>1314000157</t>
  </si>
  <si>
    <t>ESE Hospital Local de Calamar</t>
  </si>
  <si>
    <t>Cantagallo</t>
  </si>
  <si>
    <t>1316000135</t>
  </si>
  <si>
    <t>ESE Centro de Salud con camas Cantagallo</t>
  </si>
  <si>
    <t>Cartagena</t>
  </si>
  <si>
    <t>1300101781</t>
  </si>
  <si>
    <t>ESE Hospital Universitario del Caribe</t>
  </si>
  <si>
    <t>Cicuco</t>
  </si>
  <si>
    <t>1318800295</t>
  </si>
  <si>
    <t>ESE Hospital Local de Cicuco</t>
  </si>
  <si>
    <t>Córdoba</t>
  </si>
  <si>
    <t>1321200029</t>
  </si>
  <si>
    <t>ESE Centro de Salud con camas</t>
  </si>
  <si>
    <t>El Carmen de Bolívar</t>
  </si>
  <si>
    <t>1324400091</t>
  </si>
  <si>
    <t>ESE Centro de Salud Giovani Cristini</t>
  </si>
  <si>
    <t>El Peñón</t>
  </si>
  <si>
    <t>1326800021</t>
  </si>
  <si>
    <t>Hatillo de Loba</t>
  </si>
  <si>
    <t>1330000551</t>
  </si>
  <si>
    <t>ESE Hospital de Hatillo de Loba</t>
  </si>
  <si>
    <t>Magangué</t>
  </si>
  <si>
    <t>1343000179</t>
  </si>
  <si>
    <t>ESE Río Grande de la Magdalena del Municipio de Magangué</t>
  </si>
  <si>
    <t>1343000492</t>
  </si>
  <si>
    <t>ESE Hospital La Divina Misericordia</t>
  </si>
  <si>
    <t>María La Baja</t>
  </si>
  <si>
    <t>1344200163</t>
  </si>
  <si>
    <t>ESE Hospital Local María La Baja</t>
  </si>
  <si>
    <t>Montecristo</t>
  </si>
  <si>
    <t>1345800222</t>
  </si>
  <si>
    <t>ESE Centro de Salud con camas de Montecristo</t>
  </si>
  <si>
    <t>Morales</t>
  </si>
  <si>
    <t>1347300231</t>
  </si>
  <si>
    <t>ESE Hospital San Sebastián de Morales</t>
  </si>
  <si>
    <t>Pinillos</t>
  </si>
  <si>
    <t>1354900095</t>
  </si>
  <si>
    <t>ESE Hospital San Nicolás de Tolentino</t>
  </si>
  <si>
    <t>Río Viejo</t>
  </si>
  <si>
    <t>1360000305</t>
  </si>
  <si>
    <t>ESE Hospital Local La Candelaria</t>
  </si>
  <si>
    <t>San Estanislao</t>
  </si>
  <si>
    <t>1364700291</t>
  </si>
  <si>
    <t>ESE Hospital Local Ana María Rodriguez</t>
  </si>
  <si>
    <t>San Fernando</t>
  </si>
  <si>
    <t>1365000099</t>
  </si>
  <si>
    <t>ESE Hospital Local San Fernando</t>
  </si>
  <si>
    <t>San Jacinto</t>
  </si>
  <si>
    <t>1365400160</t>
  </si>
  <si>
    <t>ESE Hospital Local San Jacinto</t>
  </si>
  <si>
    <t>San Jacinto del Cauca</t>
  </si>
  <si>
    <t>1365500312</t>
  </si>
  <si>
    <t>ESE Centro de Salud Con Camas</t>
  </si>
  <si>
    <t>San Juan Nepomuceno</t>
  </si>
  <si>
    <t>1365700119</t>
  </si>
  <si>
    <t>ESE Hospital Local San Juan Nepomuceno</t>
  </si>
  <si>
    <t>San Martín de Loba</t>
  </si>
  <si>
    <t>1366700158</t>
  </si>
  <si>
    <t>ESE Hospital Local San Martín de Loba</t>
  </si>
  <si>
    <t>San Pablo</t>
  </si>
  <si>
    <t>1367000076</t>
  </si>
  <si>
    <t>ESE Hospital Local San Pablo</t>
  </si>
  <si>
    <t>Santa Catalina</t>
  </si>
  <si>
    <t>1367300489</t>
  </si>
  <si>
    <t>ESE Hospital Local de Santa Catalina de Alejandría</t>
  </si>
  <si>
    <t>Santa Rosa</t>
  </si>
  <si>
    <t>1368300232</t>
  </si>
  <si>
    <t>ESE Hospital Local Santa Rosa de Lima</t>
  </si>
  <si>
    <t>Santa Rosa del Sur</t>
  </si>
  <si>
    <t>1368800003</t>
  </si>
  <si>
    <t>ESE Hospital Manuel Elkin Patarroyo</t>
  </si>
  <si>
    <t>Simití</t>
  </si>
  <si>
    <t>1374400494</t>
  </si>
  <si>
    <t>ESE Hospital San Antonio de Padua</t>
  </si>
  <si>
    <t>Soplaviento</t>
  </si>
  <si>
    <t>1376000294</t>
  </si>
  <si>
    <t>ESE Centro de Salud con camas Vitalio Sara Castillo</t>
  </si>
  <si>
    <t>Talaigua Nuevo</t>
  </si>
  <si>
    <t>1378000062</t>
  </si>
  <si>
    <t>ESE Hospital Local de Talaigua Nuevo</t>
  </si>
  <si>
    <t>Tiquisio</t>
  </si>
  <si>
    <t>1381000027</t>
  </si>
  <si>
    <t>ESE Hospital San Juan de Puerto Rico</t>
  </si>
  <si>
    <t>Turbaco</t>
  </si>
  <si>
    <t>1383600136</t>
  </si>
  <si>
    <t>ESE Hospital Local Turbaco</t>
  </si>
  <si>
    <t>Turbaná</t>
  </si>
  <si>
    <t>1383800225</t>
  </si>
  <si>
    <t>ESE Hospital Local Turbaná</t>
  </si>
  <si>
    <t>Zambrano</t>
  </si>
  <si>
    <t>1389400026</t>
  </si>
  <si>
    <t>ESE Hospital Local San Sebastián</t>
  </si>
  <si>
    <t>Boyacá</t>
  </si>
  <si>
    <t>Arcabuco</t>
  </si>
  <si>
    <t>1505100982</t>
  </si>
  <si>
    <t>ESE Centro de Salud de Arcabuco</t>
  </si>
  <si>
    <t>Berbeo</t>
  </si>
  <si>
    <t>1509000430</t>
  </si>
  <si>
    <t>ESE Centro de Salud Juan Francisco Berbeo</t>
  </si>
  <si>
    <t>Betéitiva</t>
  </si>
  <si>
    <t>1509200215</t>
  </si>
  <si>
    <t>ESE Centro de Salud Betéitiva</t>
  </si>
  <si>
    <t>1510400698</t>
  </si>
  <si>
    <t>ESE Centro de Salud San José</t>
  </si>
  <si>
    <t>1510600640</t>
  </si>
  <si>
    <t>ESE Centro de Salud de Briceño</t>
  </si>
  <si>
    <t>Caldas</t>
  </si>
  <si>
    <t>1513100683</t>
  </si>
  <si>
    <t>ESE Centro de Salud Las Mercedes Caldas</t>
  </si>
  <si>
    <t>Campohermoso</t>
  </si>
  <si>
    <t>1513500344</t>
  </si>
  <si>
    <t>ESE Centro de Salud Campohermoso</t>
  </si>
  <si>
    <t>Cerinza</t>
  </si>
  <si>
    <t>1516200710</t>
  </si>
  <si>
    <t>ESE Centro de Salud Cerinza</t>
  </si>
  <si>
    <t>Chiquinquirá</t>
  </si>
  <si>
    <t>1517600955</t>
  </si>
  <si>
    <t>ESE Hospital Regional de Chiquinquirá</t>
  </si>
  <si>
    <t>Chíquiza</t>
  </si>
  <si>
    <t>1523200705</t>
  </si>
  <si>
    <t>ESE Centro de Salud San Pedro de Iguaque</t>
  </si>
  <si>
    <t>Cómbita</t>
  </si>
  <si>
    <t>1520400600</t>
  </si>
  <si>
    <t>ESE Centro de Salud de Cómbita</t>
  </si>
  <si>
    <t>Coper</t>
  </si>
  <si>
    <t>1521200806</t>
  </si>
  <si>
    <t>ESE Centro de Salud Luis Lancheros</t>
  </si>
  <si>
    <t>Corrales</t>
  </si>
  <si>
    <t>1521500682</t>
  </si>
  <si>
    <t>ESE Puesto de Salud de Corrales</t>
  </si>
  <si>
    <t>Cubará</t>
  </si>
  <si>
    <t>1522300713</t>
  </si>
  <si>
    <t>ESE Hospital Especial de Cubará</t>
  </si>
  <si>
    <t>Cuítiva</t>
  </si>
  <si>
    <t>1522600733</t>
  </si>
  <si>
    <t>ESE Lago Salud Cuítiva</t>
  </si>
  <si>
    <t>Duitama</t>
  </si>
  <si>
    <t>1523800664</t>
  </si>
  <si>
    <t>ESE Hospital Regional de Duitama</t>
  </si>
  <si>
    <t>1523800685</t>
  </si>
  <si>
    <t>ESE Salud del Tundama</t>
  </si>
  <si>
    <t>El Cocuy</t>
  </si>
  <si>
    <t>1524400844</t>
  </si>
  <si>
    <t>ESE Hospital San José</t>
  </si>
  <si>
    <t>Firavitoba</t>
  </si>
  <si>
    <t>1527200385</t>
  </si>
  <si>
    <t>ESE Puesto de Salud Firavitoba</t>
  </si>
  <si>
    <t>Gachantivá</t>
  </si>
  <si>
    <t>1529300501</t>
  </si>
  <si>
    <t>ESE San Antonio de Padua</t>
  </si>
  <si>
    <t>Güicán</t>
  </si>
  <si>
    <t>1533200584</t>
  </si>
  <si>
    <t>ESE Hospital Andres Girardot de Güicán</t>
  </si>
  <si>
    <t>Iza</t>
  </si>
  <si>
    <t>1536200370</t>
  </si>
  <si>
    <t>ESE Centro de Salud Luis Patiño Camargo</t>
  </si>
  <si>
    <t>Jenesano</t>
  </si>
  <si>
    <t>1536700064</t>
  </si>
  <si>
    <t>ESE Centro de Salud Jenesano</t>
  </si>
  <si>
    <t>1536800597</t>
  </si>
  <si>
    <t>ESE Centro de Salud Nuestra Señora de La Natividad</t>
  </si>
  <si>
    <t>La Capilla</t>
  </si>
  <si>
    <t>1538000701</t>
  </si>
  <si>
    <t>ESE Centro de Salud La Candelaria</t>
  </si>
  <si>
    <t>La Uvita</t>
  </si>
  <si>
    <t>1540301014</t>
  </si>
  <si>
    <t>ESE Centro de Salud La Uvita</t>
  </si>
  <si>
    <t>La Victoria</t>
  </si>
  <si>
    <t>Macanal</t>
  </si>
  <si>
    <t>1542500343</t>
  </si>
  <si>
    <t>ESE Centro de Salud Macanal</t>
  </si>
  <si>
    <t>Miraflores</t>
  </si>
  <si>
    <t>1545500726</t>
  </si>
  <si>
    <t>ESE Hospital Regional de Miraflores</t>
  </si>
  <si>
    <t>Moniquirá</t>
  </si>
  <si>
    <t>1546900823</t>
  </si>
  <si>
    <t>Motavita</t>
  </si>
  <si>
    <t>1547600373</t>
  </si>
  <si>
    <t>ESE Centro de Salud de Motavita</t>
  </si>
  <si>
    <t>Nobsa</t>
  </si>
  <si>
    <t>1549100708</t>
  </si>
  <si>
    <t>ESE Unidad de Salud Nobsa</t>
  </si>
  <si>
    <t>Oicatá</t>
  </si>
  <si>
    <t>1550000666</t>
  </si>
  <si>
    <t>ESE Puesto de Salud Municipio de Oicatá</t>
  </si>
  <si>
    <t>Otanche</t>
  </si>
  <si>
    <t>1550700632</t>
  </si>
  <si>
    <t>ESE Centro de Salud Manuel Elkin Patarroyo</t>
  </si>
  <si>
    <t>Pachavita</t>
  </si>
  <si>
    <t>1551100832</t>
  </si>
  <si>
    <t>ESE Puesto de Salud Nuestra Señora de Guadalupe de Pachavita</t>
  </si>
  <si>
    <t>Pauna</t>
  </si>
  <si>
    <t>1553100507</t>
  </si>
  <si>
    <t>ESE Edgar Alonso Pulido Solano</t>
  </si>
  <si>
    <t>Paz de Río</t>
  </si>
  <si>
    <t>1553701086</t>
  </si>
  <si>
    <t>ESE Salud Paz de Río</t>
  </si>
  <si>
    <t>Pesca</t>
  </si>
  <si>
    <t>1554200782</t>
  </si>
  <si>
    <t>ESE Salud Pesca</t>
  </si>
  <si>
    <t>Puerto Boyacá</t>
  </si>
  <si>
    <t>1557200807</t>
  </si>
  <si>
    <t>ESE Hospital José Cayetano Vásquez</t>
  </si>
  <si>
    <t>Quípama</t>
  </si>
  <si>
    <t>1558000813</t>
  </si>
  <si>
    <t>ESE Centro de Salud Nuestra Señora de La Paz</t>
  </si>
  <si>
    <t>Ramiriquí</t>
  </si>
  <si>
    <t>1559900712</t>
  </si>
  <si>
    <t>ESE Hospital San Vicente de Ramiriquí</t>
  </si>
  <si>
    <t>Rondón</t>
  </si>
  <si>
    <t>1562101140</t>
  </si>
  <si>
    <t>ESE Centro de Salud San Rafael</t>
  </si>
  <si>
    <t>Saboyá</t>
  </si>
  <si>
    <t>1563200812</t>
  </si>
  <si>
    <t>ESE Centro de Salud San Vicente Ferrer</t>
  </si>
  <si>
    <t>San Eduardo</t>
  </si>
  <si>
    <t>1566000703</t>
  </si>
  <si>
    <t xml:space="preserve">ESE Centro de Salud Jaime Díaz Pérez </t>
  </si>
  <si>
    <t>San Luis de Gaceno</t>
  </si>
  <si>
    <t>1566700804</t>
  </si>
  <si>
    <t xml:space="preserve">ESE Hospital San Francisco </t>
  </si>
  <si>
    <t>San Miguel de Sema</t>
  </si>
  <si>
    <t>1567600581</t>
  </si>
  <si>
    <t>ESE Centro de Salud San Miguel</t>
  </si>
  <si>
    <t>San Pablo de Borbur</t>
  </si>
  <si>
    <t>1568100603</t>
  </si>
  <si>
    <t>ESE Centro de Salud San Pablo de Borbur</t>
  </si>
  <si>
    <t>Santa Sofía</t>
  </si>
  <si>
    <t>1569600687</t>
  </si>
  <si>
    <t>ESE Centro de Salud Santa Sofía</t>
  </si>
  <si>
    <t>Siachoque</t>
  </si>
  <si>
    <t>1574000699</t>
  </si>
  <si>
    <t xml:space="preserve">ESE Centro de Salud Siachoque </t>
  </si>
  <si>
    <t>Socha</t>
  </si>
  <si>
    <t>1575700808</t>
  </si>
  <si>
    <t>ESE Hospital Sagrado Corazón de Jesús</t>
  </si>
  <si>
    <t>Socotá</t>
  </si>
  <si>
    <t>1575500776</t>
  </si>
  <si>
    <t>ESE Centro de Salud San Antonio Socotá</t>
  </si>
  <si>
    <t>Sora</t>
  </si>
  <si>
    <t>1576200822</t>
  </si>
  <si>
    <t>ESE Centro de Salud Santa Bárbara</t>
  </si>
  <si>
    <t>Sotaquirá</t>
  </si>
  <si>
    <t>1576300372</t>
  </si>
  <si>
    <t xml:space="preserve">ESE Centro de Salud Manuel Alberto Fonseca Sandoval </t>
  </si>
  <si>
    <t>Togüí</t>
  </si>
  <si>
    <t>1581600553</t>
  </si>
  <si>
    <t>Tópaga</t>
  </si>
  <si>
    <t>1582000177</t>
  </si>
  <si>
    <t>ESE Centro de Salud San Judas Tadeo</t>
  </si>
  <si>
    <t>Tunja</t>
  </si>
  <si>
    <t>1500100266</t>
  </si>
  <si>
    <t>ESE Centro de Rehabilitación Integral de Boyacá</t>
  </si>
  <si>
    <t>1500100785</t>
  </si>
  <si>
    <t>ESE Santiago de Tunja</t>
  </si>
  <si>
    <t>Turmequé</t>
  </si>
  <si>
    <t>1583500667</t>
  </si>
  <si>
    <t>ESE Hospital Baudilio Acero</t>
  </si>
  <si>
    <t>Tuta</t>
  </si>
  <si>
    <t>1583700709</t>
  </si>
  <si>
    <t>ESE Puesto de Salud San Miguel</t>
  </si>
  <si>
    <t>Umbita</t>
  </si>
  <si>
    <t>1584200772</t>
  </si>
  <si>
    <t xml:space="preserve">ESE Centro de Salud San Rafael </t>
  </si>
  <si>
    <t>Villa de Leyva</t>
  </si>
  <si>
    <t>1540700841</t>
  </si>
  <si>
    <t>ESE Hospital San Francisco de Villa de Leyva</t>
  </si>
  <si>
    <t>La Merced</t>
  </si>
  <si>
    <t>1738800511</t>
  </si>
  <si>
    <t>Manizales</t>
  </si>
  <si>
    <t>1700100871</t>
  </si>
  <si>
    <t>ESE Hospital Geriátrico San Isidro</t>
  </si>
  <si>
    <t>Manzanares</t>
  </si>
  <si>
    <t>1743300523</t>
  </si>
  <si>
    <t>ESE Hospital San Antonio de Manzanares</t>
  </si>
  <si>
    <t>Marulanda</t>
  </si>
  <si>
    <t>1744600462</t>
  </si>
  <si>
    <t>ESE Hospital Departamental San José de Marulanda</t>
  </si>
  <si>
    <t>Pácora</t>
  </si>
  <si>
    <t>1751300605</t>
  </si>
  <si>
    <t>ESE Hospital Santa Teresita de Pácora</t>
  </si>
  <si>
    <t>Salamina</t>
  </si>
  <si>
    <t>1765300646</t>
  </si>
  <si>
    <t>ESE Hospital Departamental Felipe Suárez</t>
  </si>
  <si>
    <t>Viterbo</t>
  </si>
  <si>
    <t>1787700827</t>
  </si>
  <si>
    <t xml:space="preserve">ESE Hospital San José </t>
  </si>
  <si>
    <t>Caquetá</t>
  </si>
  <si>
    <t>San Vicente del Caguán</t>
  </si>
  <si>
    <t>1875300016</t>
  </si>
  <si>
    <t>Casanare</t>
  </si>
  <si>
    <t>Aguazul</t>
  </si>
  <si>
    <t>8501000190</t>
  </si>
  <si>
    <t>ESE Hospital Local Juan Hernando Urrego</t>
  </si>
  <si>
    <t>Tauramena</t>
  </si>
  <si>
    <t>8541000080</t>
  </si>
  <si>
    <t>ESE Hospital Local de Tauramena</t>
  </si>
  <si>
    <t>Yopal</t>
  </si>
  <si>
    <t>8500100144</t>
  </si>
  <si>
    <t>ESE Salud Yopal</t>
  </si>
  <si>
    <t>8500100001</t>
  </si>
  <si>
    <t>ESE Hospital de Yopal</t>
  </si>
  <si>
    <t>8544000422</t>
  </si>
  <si>
    <t>ESE Red Salud Casanare</t>
  </si>
  <si>
    <t>Cauca</t>
  </si>
  <si>
    <t>El Tambo</t>
  </si>
  <si>
    <t>1925608084</t>
  </si>
  <si>
    <t>ESE Hospital de El Tambo</t>
  </si>
  <si>
    <t>Popayán</t>
  </si>
  <si>
    <t>1900100023</t>
  </si>
  <si>
    <t>ESE Hospital Susana López de Valencia</t>
  </si>
  <si>
    <t>1900100031</t>
  </si>
  <si>
    <t>ESE Hospital Universitario San José de Popayán</t>
  </si>
  <si>
    <t>Timbiquí</t>
  </si>
  <si>
    <t>1980900064</t>
  </si>
  <si>
    <t>ESE Occidente</t>
  </si>
  <si>
    <t>Toribio</t>
  </si>
  <si>
    <t>1982100040</t>
  </si>
  <si>
    <t>ESE Cxayu'Ce Jxut</t>
  </si>
  <si>
    <t>Cesar</t>
  </si>
  <si>
    <t>Aguachica</t>
  </si>
  <si>
    <t>2001100126</t>
  </si>
  <si>
    <t>ESE Hospital Local de Aguachica</t>
  </si>
  <si>
    <t>2001100572</t>
  </si>
  <si>
    <t>ESE Hospital Regional de Aguachica José David Padilla Villafañe</t>
  </si>
  <si>
    <t>Astrea</t>
  </si>
  <si>
    <t>2003200315</t>
  </si>
  <si>
    <t xml:space="preserve">ESE Hospital San Martín </t>
  </si>
  <si>
    <t>Becerril</t>
  </si>
  <si>
    <t>2004500439</t>
  </si>
  <si>
    <t>Chimichagua</t>
  </si>
  <si>
    <t>2017500360</t>
  </si>
  <si>
    <t>ESE Hospital Inmaculada Concepción</t>
  </si>
  <si>
    <t>Gamarra</t>
  </si>
  <si>
    <t>2029500567</t>
  </si>
  <si>
    <t>ESE Hospital Olaya Herrera</t>
  </si>
  <si>
    <t>La Gloria</t>
  </si>
  <si>
    <t>2038300453</t>
  </si>
  <si>
    <t>La Jagua de Ibirico</t>
  </si>
  <si>
    <t>2040000670</t>
  </si>
  <si>
    <t>ESE Hospital Jorge Isaac La Jagua de Ibirico</t>
  </si>
  <si>
    <t>Manaure</t>
  </si>
  <si>
    <t>2044300084</t>
  </si>
  <si>
    <t>ESE Hospital José Antonio Socarrás Sánchez</t>
  </si>
  <si>
    <t>Pelaya</t>
  </si>
  <si>
    <t>2055000213</t>
  </si>
  <si>
    <t>ESE Hospital Francisco Canossa</t>
  </si>
  <si>
    <t>Río de Oro</t>
  </si>
  <si>
    <t>2061400328</t>
  </si>
  <si>
    <t>ESE Hospital Local de Río de Oro</t>
  </si>
  <si>
    <t>San Alberto</t>
  </si>
  <si>
    <t>2071000005</t>
  </si>
  <si>
    <t>ESE Hospital Lázaro Alfonso Hernández Lara</t>
  </si>
  <si>
    <t>San Martín</t>
  </si>
  <si>
    <t>2077000094</t>
  </si>
  <si>
    <t>ESE Hospital Local Álvaro Ramírez González</t>
  </si>
  <si>
    <t>Valledupar</t>
  </si>
  <si>
    <t>2000100366</t>
  </si>
  <si>
    <t>ESE Instituto Departamental de Rehabilitación y Educación Especial IDREEC</t>
  </si>
  <si>
    <t>Chocó</t>
  </si>
  <si>
    <t>Condoto</t>
  </si>
  <si>
    <t>2720500085</t>
  </si>
  <si>
    <t>ESE  Hospital San José de Condoto</t>
  </si>
  <si>
    <t>Quibdó</t>
  </si>
  <si>
    <t>2700100065</t>
  </si>
  <si>
    <t>ESE Hospital Departamental San Francisco de Asís</t>
  </si>
  <si>
    <t>2700100026</t>
  </si>
  <si>
    <t>ESE Hospital Local Ismael Roldán Valencia</t>
  </si>
  <si>
    <t>Tadó</t>
  </si>
  <si>
    <t>2778700097</t>
  </si>
  <si>
    <t>ESE Hospital San José de Tadó</t>
  </si>
  <si>
    <t>Ayapel</t>
  </si>
  <si>
    <t>2306800238</t>
  </si>
  <si>
    <t>ESE Hospital San Jorge de Ayapel</t>
  </si>
  <si>
    <t>Buenavista</t>
  </si>
  <si>
    <t>2307900552</t>
  </si>
  <si>
    <t>ESE CAMU Buenavista</t>
  </si>
  <si>
    <t>Canalete</t>
  </si>
  <si>
    <t>2309000660</t>
  </si>
  <si>
    <t>ESE CAMU de Canalete</t>
  </si>
  <si>
    <t>Cereté</t>
  </si>
  <si>
    <t>2316200381</t>
  </si>
  <si>
    <t>ESE CAMU Prado</t>
  </si>
  <si>
    <t>2316200705</t>
  </si>
  <si>
    <t>ESE Hospital San Diego de Cereté</t>
  </si>
  <si>
    <t>Chimá</t>
  </si>
  <si>
    <t>2316800766</t>
  </si>
  <si>
    <t>ESE Camu Chimá</t>
  </si>
  <si>
    <t>Chinú</t>
  </si>
  <si>
    <t>2318200520</t>
  </si>
  <si>
    <t>ESE Hospital San Rafael de Chinú</t>
  </si>
  <si>
    <t>Cotorra</t>
  </si>
  <si>
    <t>2330000347</t>
  </si>
  <si>
    <t>ESE Centro de Salud Cotorra</t>
  </si>
  <si>
    <t>La Apartada</t>
  </si>
  <si>
    <t>2335000471</t>
  </si>
  <si>
    <t>ESE CAMU La Apartada</t>
  </si>
  <si>
    <t>Lorica</t>
  </si>
  <si>
    <t>2341700750</t>
  </si>
  <si>
    <t>Los Córdobas</t>
  </si>
  <si>
    <t>2341900590</t>
  </si>
  <si>
    <t>ESE CAMU de Los Córdobas</t>
  </si>
  <si>
    <t>Momil</t>
  </si>
  <si>
    <t>2346400765</t>
  </si>
  <si>
    <t>ESE CAMU Momil</t>
  </si>
  <si>
    <t>Montería</t>
  </si>
  <si>
    <t>2300100482</t>
  </si>
  <si>
    <t>ESE Hospital San Jerónimo de Montería</t>
  </si>
  <si>
    <t>Moñitos</t>
  </si>
  <si>
    <t>2350000618</t>
  </si>
  <si>
    <t>ESE CAMU Moñitos</t>
  </si>
  <si>
    <t>Planeta Rica</t>
  </si>
  <si>
    <t>2355500638</t>
  </si>
  <si>
    <t>ESE Hospital San Nicolás</t>
  </si>
  <si>
    <t>Pueblo Nuevo</t>
  </si>
  <si>
    <t>2357000404</t>
  </si>
  <si>
    <t>ESE CAMU Pueblo Nuevo</t>
  </si>
  <si>
    <t>Puerto Libertador</t>
  </si>
  <si>
    <t>2358000773</t>
  </si>
  <si>
    <t>ESE CAMU Divino Niño</t>
  </si>
  <si>
    <t>Purísima</t>
  </si>
  <si>
    <t>2358600743</t>
  </si>
  <si>
    <t>ESE CAMU de Purísima</t>
  </si>
  <si>
    <t>Sahagún</t>
  </si>
  <si>
    <t>2366000232</t>
  </si>
  <si>
    <t>ESE Hospital San Juan</t>
  </si>
  <si>
    <t>2366000317</t>
  </si>
  <si>
    <t>ESE CAMU San Rafael</t>
  </si>
  <si>
    <t>San Pelayo</t>
  </si>
  <si>
    <t>2368600453</t>
  </si>
  <si>
    <t>ESE CAMU de San Pelayo</t>
  </si>
  <si>
    <t>Tierralta</t>
  </si>
  <si>
    <t>2380700106</t>
  </si>
  <si>
    <t>ESE Hospital San José de Tierralta</t>
  </si>
  <si>
    <t>Cundinamarca</t>
  </si>
  <si>
    <t>Anolaima</t>
  </si>
  <si>
    <t>2504000352</t>
  </si>
  <si>
    <t>ESE Hospital San Antonio de Anolaima</t>
  </si>
  <si>
    <t>Arbeláez</t>
  </si>
  <si>
    <t>2505300023</t>
  </si>
  <si>
    <t>Cajicá</t>
  </si>
  <si>
    <t>2512600353</t>
  </si>
  <si>
    <t>ESE Hospital Profesor Jorge Cavelier</t>
  </si>
  <si>
    <t>Caqueza</t>
  </si>
  <si>
    <t>2515100016</t>
  </si>
  <si>
    <t>ESE Hospital San Rafael de Cáqueza</t>
  </si>
  <si>
    <t>Carmen de Carupa</t>
  </si>
  <si>
    <t>2515400077</t>
  </si>
  <si>
    <t xml:space="preserve"> ESE Hospital Habacuc Calderón </t>
  </si>
  <si>
    <t>Chía</t>
  </si>
  <si>
    <t>2517500020</t>
  </si>
  <si>
    <t>ESE Hospital San Antonio de Chía</t>
  </si>
  <si>
    <t>Chocontá</t>
  </si>
  <si>
    <t>2518300025</t>
  </si>
  <si>
    <t>ESE San Martín de Porres de Chocontá</t>
  </si>
  <si>
    <t>Cucunubá</t>
  </si>
  <si>
    <t>2522400277</t>
  </si>
  <si>
    <t>ESE Centro de Salud Cucunubá</t>
  </si>
  <si>
    <t>El Colegio</t>
  </si>
  <si>
    <t>2524500057</t>
  </si>
  <si>
    <t>2525801860</t>
  </si>
  <si>
    <t>ESE Cayetano María de Rojas</t>
  </si>
  <si>
    <t>Fomeque</t>
  </si>
  <si>
    <t>2527900055</t>
  </si>
  <si>
    <t xml:space="preserve">ESE Hospital San Vicente de Paúl </t>
  </si>
  <si>
    <t>Fosca</t>
  </si>
  <si>
    <t>2528100212</t>
  </si>
  <si>
    <t>ESE Centro de Salud de Fosca</t>
  </si>
  <si>
    <t>Fusagasugá</t>
  </si>
  <si>
    <t>2529000036</t>
  </si>
  <si>
    <t>ESE Hospital San Rafael de Fusagasugá</t>
  </si>
  <si>
    <t>Gachetá</t>
  </si>
  <si>
    <t>2529700035</t>
  </si>
  <si>
    <t>ESE Hospital San Francisco de Gachetá</t>
  </si>
  <si>
    <t>Guachetá</t>
  </si>
  <si>
    <t>2531700044</t>
  </si>
  <si>
    <t>ESE Hospital San José de Guachetá</t>
  </si>
  <si>
    <t>Guaduas</t>
  </si>
  <si>
    <t>2532000074</t>
  </si>
  <si>
    <t>ESE Hospital San José de Guaduas</t>
  </si>
  <si>
    <t>Guatavita</t>
  </si>
  <si>
    <t>2532600053</t>
  </si>
  <si>
    <t>ESE Hospital San Antonio de Guatavita</t>
  </si>
  <si>
    <t>Junín</t>
  </si>
  <si>
    <t>2537200314</t>
  </si>
  <si>
    <t>ESE Policlínico de Junín</t>
  </si>
  <si>
    <t>La Mesa</t>
  </si>
  <si>
    <t>2538600043</t>
  </si>
  <si>
    <t>ESE Hospital Pedro León Álvarez Díaz</t>
  </si>
  <si>
    <t>La Palma</t>
  </si>
  <si>
    <t>2539400034</t>
  </si>
  <si>
    <t>ESE Hospital San José de La Palma</t>
  </si>
  <si>
    <t>Madrid</t>
  </si>
  <si>
    <t>2543000021</t>
  </si>
  <si>
    <t>ESE Hospital Santa Matilde</t>
  </si>
  <si>
    <t>Medina</t>
  </si>
  <si>
    <t>2543800045</t>
  </si>
  <si>
    <t>ESE Hospital Nuestra Señora del Pilar</t>
  </si>
  <si>
    <t>Nimaima</t>
  </si>
  <si>
    <t>2548900276</t>
  </si>
  <si>
    <t>ESE Centro de Salud San José de Nimaima</t>
  </si>
  <si>
    <t>Pacho</t>
  </si>
  <si>
    <t>2551300028</t>
  </si>
  <si>
    <t>Puerto Salgar</t>
  </si>
  <si>
    <t>2557200052</t>
  </si>
  <si>
    <t>ESE Hospital Diógenes Troncoso</t>
  </si>
  <si>
    <t>Ricaurte</t>
  </si>
  <si>
    <t>2561201832</t>
  </si>
  <si>
    <t>ESE Centro de Salud de Ricaurte</t>
  </si>
  <si>
    <t>San Antonio del Tequendama</t>
  </si>
  <si>
    <t>2564502173</t>
  </si>
  <si>
    <t>ESE Hospital San Antonio del Tequendama</t>
  </si>
  <si>
    <t>2565802219</t>
  </si>
  <si>
    <t>ESE Centro de Salud San Francisco de Sales</t>
  </si>
  <si>
    <t>San Juan de Río Seco</t>
  </si>
  <si>
    <t>2566200061</t>
  </si>
  <si>
    <t>Sasaima</t>
  </si>
  <si>
    <t>2571800018</t>
  </si>
  <si>
    <t>ESE Hospital Hilario Lugo de Sasaima</t>
  </si>
  <si>
    <t>Sesquilé</t>
  </si>
  <si>
    <t>2573600017</t>
  </si>
  <si>
    <t>ESE Hospital San Antonio de Sesquilé</t>
  </si>
  <si>
    <t>Soacha</t>
  </si>
  <si>
    <t>2575400380</t>
  </si>
  <si>
    <t>ESE Hospital Mario Gaitán Yanguas</t>
  </si>
  <si>
    <t>Sopó</t>
  </si>
  <si>
    <t>2575800051</t>
  </si>
  <si>
    <t>ESE Hospital Divino Salvador</t>
  </si>
  <si>
    <t>Suesca</t>
  </si>
  <si>
    <t>2577200378</t>
  </si>
  <si>
    <t xml:space="preserve">ESE Hospital Nuestra Señora del Rosario </t>
  </si>
  <si>
    <t>Tabio</t>
  </si>
  <si>
    <t>2578500060</t>
  </si>
  <si>
    <t>Tenjo</t>
  </si>
  <si>
    <t>2579900056</t>
  </si>
  <si>
    <t>ESE Hospital Santa Rosa de Tenjo</t>
  </si>
  <si>
    <t>Tocaima</t>
  </si>
  <si>
    <t>2581500027</t>
  </si>
  <si>
    <t>ESE Hospital Marco Felipe Afanador de Tocaima</t>
  </si>
  <si>
    <t>Une</t>
  </si>
  <si>
    <t>2584501896</t>
  </si>
  <si>
    <t>ESE Centro de Salud Timoteo Riveros Cubillos</t>
  </si>
  <si>
    <t>Vergara</t>
  </si>
  <si>
    <t>2586200054</t>
  </si>
  <si>
    <t>ESE Hospital Santa Bárbara de Vergara</t>
  </si>
  <si>
    <t>Villa de San Diego de Ubaté</t>
  </si>
  <si>
    <t>2584300026</t>
  </si>
  <si>
    <t>ESE Hospital El Salvador de Ubaté</t>
  </si>
  <si>
    <t>Villeta</t>
  </si>
  <si>
    <t>2587500032</t>
  </si>
  <si>
    <t>ESE Hospital Salazar de Villeta</t>
  </si>
  <si>
    <t>Viotá</t>
  </si>
  <si>
    <t>2587800041</t>
  </si>
  <si>
    <t>ESE Hospital San Francisco de Viotá</t>
  </si>
  <si>
    <t>Guaviare</t>
  </si>
  <si>
    <t>San José del Guaviare</t>
  </si>
  <si>
    <t>9500100001</t>
  </si>
  <si>
    <t>ESE Hospital San José del Guaviare</t>
  </si>
  <si>
    <t>9500100003</t>
  </si>
  <si>
    <t>ESE Red de Servicios de Primer Nivel del Guaviare</t>
  </si>
  <si>
    <t>Huila</t>
  </si>
  <si>
    <t>Agrado</t>
  </si>
  <si>
    <t>4101300301</t>
  </si>
  <si>
    <t>ESE Hospital Municipal San Antonio de Agrado</t>
  </si>
  <si>
    <t>Algeciras</t>
  </si>
  <si>
    <t>4102000194</t>
  </si>
  <si>
    <t>ESE Hospital Municipal de Algeciras</t>
  </si>
  <si>
    <t>Baraya</t>
  </si>
  <si>
    <t>4107800352</t>
  </si>
  <si>
    <t xml:space="preserve">ESE Hospital Tulia Durán de Borrero </t>
  </si>
  <si>
    <t>Campoalegre</t>
  </si>
  <si>
    <t>4113200477</t>
  </si>
  <si>
    <t>ESE Hospital del Rosario</t>
  </si>
  <si>
    <t>Colombia</t>
  </si>
  <si>
    <t>4120600433</t>
  </si>
  <si>
    <t>ESE Ana Silvia Maldonado Jiménez</t>
  </si>
  <si>
    <t>Elías</t>
  </si>
  <si>
    <t>4124400452</t>
  </si>
  <si>
    <t>ESE Hospital Municipal San Francisco de Asís</t>
  </si>
  <si>
    <t>Gigante</t>
  </si>
  <si>
    <t>4130600423</t>
  </si>
  <si>
    <t>ESE Hospital San Antonio de Gigante</t>
  </si>
  <si>
    <t>Hobo</t>
  </si>
  <si>
    <t>4134900484</t>
  </si>
  <si>
    <t>ESE Hospital Local Municipal de Hobo</t>
  </si>
  <si>
    <t>Iquira</t>
  </si>
  <si>
    <t>4135700474</t>
  </si>
  <si>
    <t>ESE Hospital María Auxiliadora</t>
  </si>
  <si>
    <t>Isnos</t>
  </si>
  <si>
    <t>4135900424</t>
  </si>
  <si>
    <t>ESE Hospital San José de Isnos</t>
  </si>
  <si>
    <t>La Argentina</t>
  </si>
  <si>
    <t>4137800382</t>
  </si>
  <si>
    <t>ESE Juan Ramón Núnez Palacios</t>
  </si>
  <si>
    <t>Nátaga</t>
  </si>
  <si>
    <t>4148300388</t>
  </si>
  <si>
    <t>ESE Hospital Luis Antonio Mojica</t>
  </si>
  <si>
    <t>Paicol</t>
  </si>
  <si>
    <t>4151800475</t>
  </si>
  <si>
    <t>ESE Santa Rosa de Lima</t>
  </si>
  <si>
    <t>Palestina</t>
  </si>
  <si>
    <t>4153000481</t>
  </si>
  <si>
    <t>ESE Camilo Trujillo Silva</t>
  </si>
  <si>
    <t>Saladoblanco</t>
  </si>
  <si>
    <t>4166000658</t>
  </si>
  <si>
    <t>ESE Hospital Nuestra Señora de Las Mercedes Saladoblanco</t>
  </si>
  <si>
    <t>San Agustín</t>
  </si>
  <si>
    <t>4166800437</t>
  </si>
  <si>
    <t>ESE Hospital Arsenio Repizo Vanegas</t>
  </si>
  <si>
    <t>Suaza</t>
  </si>
  <si>
    <t>4177000420</t>
  </si>
  <si>
    <t>ESE Hospital Nuestra Señora de Fátima</t>
  </si>
  <si>
    <t>Tello</t>
  </si>
  <si>
    <t>4179900530</t>
  </si>
  <si>
    <t>ESE Centro de Salud Miguel Barreto Lopez</t>
  </si>
  <si>
    <t>Teruel</t>
  </si>
  <si>
    <t>4180100261</t>
  </si>
  <si>
    <t>ESE Hospital San Roque</t>
  </si>
  <si>
    <t>Timaná</t>
  </si>
  <si>
    <t>4180700402</t>
  </si>
  <si>
    <t>ESE Hospital Municipal  San Antonio</t>
  </si>
  <si>
    <t>Villavieja</t>
  </si>
  <si>
    <t>4187200566</t>
  </si>
  <si>
    <t>ESE Hospital del Perpetuo Socorro de Villavieja</t>
  </si>
  <si>
    <t>La Guajira</t>
  </si>
  <si>
    <t>Albania</t>
  </si>
  <si>
    <t>4403500718</t>
  </si>
  <si>
    <t xml:space="preserve">ESE Hospital San Rafael de Albania </t>
  </si>
  <si>
    <t>Barrancas</t>
  </si>
  <si>
    <t>4407800307</t>
  </si>
  <si>
    <t>Distracción</t>
  </si>
  <si>
    <t>4409800335</t>
  </si>
  <si>
    <t>ESE Hospital Santa Rita de Cassia</t>
  </si>
  <si>
    <t>El Molino</t>
  </si>
  <si>
    <t>4411000280</t>
  </si>
  <si>
    <t>ESE Hospital San Lucas</t>
  </si>
  <si>
    <t>Fonseca</t>
  </si>
  <si>
    <t>4427900373</t>
  </si>
  <si>
    <t>ESE Hospital San Agustín de Fonseca</t>
  </si>
  <si>
    <t>Hatonuevo</t>
  </si>
  <si>
    <t>4437800346</t>
  </si>
  <si>
    <t>La Jagua del Pilar</t>
  </si>
  <si>
    <t>4442000396</t>
  </si>
  <si>
    <t>ESE Hospital Donaldo Saúl Morón Manjarrez</t>
  </si>
  <si>
    <t>Maicao</t>
  </si>
  <si>
    <t>4443000277</t>
  </si>
  <si>
    <t>ESE Hospital San José de Maicao</t>
  </si>
  <si>
    <t>4456000345</t>
  </si>
  <si>
    <t>ESE Hospital Armando Pabón López</t>
  </si>
  <si>
    <t>Riohacha</t>
  </si>
  <si>
    <t>4400100137</t>
  </si>
  <si>
    <t>ESE Hospital Nuestra Señora de Los Remedios</t>
  </si>
  <si>
    <t>Urumita</t>
  </si>
  <si>
    <t>4485500391</t>
  </si>
  <si>
    <t>ESE Hospital Santa Cruz de Urumita</t>
  </si>
  <si>
    <t>Villanueva</t>
  </si>
  <si>
    <t>4487400347</t>
  </si>
  <si>
    <t>ESE Hospital Santo Tomás</t>
  </si>
  <si>
    <t>Magdalena</t>
  </si>
  <si>
    <t>Algarrobo</t>
  </si>
  <si>
    <t>4703000115</t>
  </si>
  <si>
    <t>ESE Hospital Local de Algarrobo</t>
  </si>
  <si>
    <t>Aracataca</t>
  </si>
  <si>
    <t>4705300246</t>
  </si>
  <si>
    <t>ESE Hospital Luisa Santiaga Márquez Iguarán</t>
  </si>
  <si>
    <t>Cerro San Antonio</t>
  </si>
  <si>
    <t>4716100250</t>
  </si>
  <si>
    <t>ESE Hospital Local Cerro de San Antonio</t>
  </si>
  <si>
    <t>Chibolo</t>
  </si>
  <si>
    <t>4717000052</t>
  </si>
  <si>
    <t>ESE Hospital Local de Chibolo</t>
  </si>
  <si>
    <t>Ciénaga</t>
  </si>
  <si>
    <t>4718900242</t>
  </si>
  <si>
    <t>ESE Hospital San Cristóbal</t>
  </si>
  <si>
    <t>Concordia</t>
  </si>
  <si>
    <t>4720500061</t>
  </si>
  <si>
    <t>ESE Hospital Local de Concordia</t>
  </si>
  <si>
    <t>El Banco</t>
  </si>
  <si>
    <t>4724500249</t>
  </si>
  <si>
    <t>ESE Hospital La Candelaria</t>
  </si>
  <si>
    <t>El Piñon</t>
  </si>
  <si>
    <t>4725800059</t>
  </si>
  <si>
    <t>ESE Hospital Local San Pedro</t>
  </si>
  <si>
    <t>El Retén</t>
  </si>
  <si>
    <t>4726800247</t>
  </si>
  <si>
    <t>ESE Hospital Local El Retén</t>
  </si>
  <si>
    <t>Fundación</t>
  </si>
  <si>
    <t>4728800091</t>
  </si>
  <si>
    <t>Guamal</t>
  </si>
  <si>
    <t>4731800245</t>
  </si>
  <si>
    <t>Pedraza</t>
  </si>
  <si>
    <t>4754100085</t>
  </si>
  <si>
    <t>ESE Hospital de Pedraza</t>
  </si>
  <si>
    <t>Pijiño del Carmen</t>
  </si>
  <si>
    <t>4754500046</t>
  </si>
  <si>
    <t>ESE Hospital Local Pijiño del Carmen</t>
  </si>
  <si>
    <t>Pivijay</t>
  </si>
  <si>
    <t>4755100064</t>
  </si>
  <si>
    <t>ESE Hospital Santander Herrera de Pivijay</t>
  </si>
  <si>
    <t>Plato</t>
  </si>
  <si>
    <t>4755500266</t>
  </si>
  <si>
    <t>ESE Hospital 7 de agosto</t>
  </si>
  <si>
    <t>Puebloviejo</t>
  </si>
  <si>
    <t>4757000244</t>
  </si>
  <si>
    <t>ESE Hospital Local San José</t>
  </si>
  <si>
    <t>Remolino</t>
  </si>
  <si>
    <t>4760500075</t>
  </si>
  <si>
    <t>ESE Hospital Local de Remolino</t>
  </si>
  <si>
    <t>Sabanas de San Angel</t>
  </si>
  <si>
    <t>4766000050</t>
  </si>
  <si>
    <t>ESE Hospital Local Sábanas de San Ángel</t>
  </si>
  <si>
    <t>4767500060</t>
  </si>
  <si>
    <t>ESE Hospital Local de Salamina</t>
  </si>
  <si>
    <t>San Sebastián de Buenavista</t>
  </si>
  <si>
    <t>4769200056</t>
  </si>
  <si>
    <t>ESE Hospital Rafael Paba Manjarréz</t>
  </si>
  <si>
    <t>San Zenón</t>
  </si>
  <si>
    <t>4770300103</t>
  </si>
  <si>
    <t>ESE Hospital Local de San Zenón</t>
  </si>
  <si>
    <t>Santa Ana</t>
  </si>
  <si>
    <t>4770700019</t>
  </si>
  <si>
    <t>ESE Hospital Nuestra Señora Santa Ana</t>
  </si>
  <si>
    <t>Santa Bárbara de Pinto</t>
  </si>
  <si>
    <t>4772000104</t>
  </si>
  <si>
    <t>ESE Hospital Local Santa Bárbara de Pinto</t>
  </si>
  <si>
    <t>Santa Marta</t>
  </si>
  <si>
    <t>4700100071</t>
  </si>
  <si>
    <t>ESE Alejandro Prospero Reverend</t>
  </si>
  <si>
    <t>Sitionuevo</t>
  </si>
  <si>
    <t>4774500253</t>
  </si>
  <si>
    <t>ESE Hospital Local de Sitionuevo</t>
  </si>
  <si>
    <t>Tenerife</t>
  </si>
  <si>
    <t>4779800040</t>
  </si>
  <si>
    <t>ESE Hospital Local de Tenerife</t>
  </si>
  <si>
    <t>Zapayán</t>
  </si>
  <si>
    <t>4796000073</t>
  </si>
  <si>
    <t>ESE Centro de Salud de Zapayán</t>
  </si>
  <si>
    <t>Zona Bananera</t>
  </si>
  <si>
    <t>4798000238</t>
  </si>
  <si>
    <t>ESE Hospital Local Zona Bananera</t>
  </si>
  <si>
    <t>Meta</t>
  </si>
  <si>
    <t>Cubarral</t>
  </si>
  <si>
    <t>5022300873</t>
  </si>
  <si>
    <t>ESE Hospital Local de Cubarrral</t>
  </si>
  <si>
    <t>El Dorado</t>
  </si>
  <si>
    <t>5027000925</t>
  </si>
  <si>
    <t>ESE Hospital Municipal de El Dorado</t>
  </si>
  <si>
    <t>Fuente De Oro</t>
  </si>
  <si>
    <t>5028700541</t>
  </si>
  <si>
    <t>ESE Hospital Fuente de Oro</t>
  </si>
  <si>
    <t>5031800018</t>
  </si>
  <si>
    <t>ESE Hospital Local de Guamal Primer Nivel</t>
  </si>
  <si>
    <t>San Carlos de Guaroa</t>
  </si>
  <si>
    <t>5068000884</t>
  </si>
  <si>
    <t>ESE Hospital Local San Carlos de Guaroa</t>
  </si>
  <si>
    <t>5068900457</t>
  </si>
  <si>
    <t>ESE Hospital Local de San Martín</t>
  </si>
  <si>
    <t>Villavicencio</t>
  </si>
  <si>
    <t>5000100540</t>
  </si>
  <si>
    <t>ESE del Municipio de Villavicencio</t>
  </si>
  <si>
    <t>Nariño</t>
  </si>
  <si>
    <t>Barbacoas</t>
  </si>
  <si>
    <t>5207901407</t>
  </si>
  <si>
    <t>ESE Hospital San Antonio de Barbacoas</t>
  </si>
  <si>
    <t>Consaca</t>
  </si>
  <si>
    <t>5220700926</t>
  </si>
  <si>
    <t>ESE Centro de Salud de Consaca</t>
  </si>
  <si>
    <t>Contadero</t>
  </si>
  <si>
    <t>5221001762</t>
  </si>
  <si>
    <t xml:space="preserve">ESE Centro de Salud Sagrado Corazón de Jesús  </t>
  </si>
  <si>
    <t>5221500902</t>
  </si>
  <si>
    <t>ESE Centro de Salud San Bartolomé de Córdoba</t>
  </si>
  <si>
    <t>Cumbal</t>
  </si>
  <si>
    <t>5222700321</t>
  </si>
  <si>
    <t>ESE Hospital Cumbal</t>
  </si>
  <si>
    <t>El Peñol</t>
  </si>
  <si>
    <t>5225401388</t>
  </si>
  <si>
    <t>ESE Centro de Salud San Isidro</t>
  </si>
  <si>
    <t>El Tablón de Gómez</t>
  </si>
  <si>
    <t>5225801507</t>
  </si>
  <si>
    <t>ESE Centro de Salud El Tablón de Gómez</t>
  </si>
  <si>
    <t>Francisco Pizarro</t>
  </si>
  <si>
    <t>5252001392</t>
  </si>
  <si>
    <t>ESE Centro de Salud Señor del Mar</t>
  </si>
  <si>
    <t>Ipiales</t>
  </si>
  <si>
    <t>5235601503</t>
  </si>
  <si>
    <t>ESE IPS Municipal de Ipiales</t>
  </si>
  <si>
    <t>La Llanada</t>
  </si>
  <si>
    <t>5238501829</t>
  </si>
  <si>
    <t>ESE Centro de Salud San Juan Bosco</t>
  </si>
  <si>
    <t>La Tola</t>
  </si>
  <si>
    <t>5239001462</t>
  </si>
  <si>
    <t xml:space="preserve">ESE Centro de Salud Nuestra Señora del Carmen </t>
  </si>
  <si>
    <t>Leiva</t>
  </si>
  <si>
    <t>5240501543</t>
  </si>
  <si>
    <t>ESE Centro de Salud San José de Leiva</t>
  </si>
  <si>
    <t>Magüi</t>
  </si>
  <si>
    <t>5242700696</t>
  </si>
  <si>
    <t>ESE Centro de Salud Saúl Quiñones</t>
  </si>
  <si>
    <t>Mallama</t>
  </si>
  <si>
    <t>5243500903</t>
  </si>
  <si>
    <t>ESE Centro de Salud Santiago de Mallama</t>
  </si>
  <si>
    <t>5248001387</t>
  </si>
  <si>
    <t>ESE Centro de Salud San Sebastián</t>
  </si>
  <si>
    <t>Potosí</t>
  </si>
  <si>
    <t>5256000237</t>
  </si>
  <si>
    <t>ESE Centro Hospital Luis Antonio Montero</t>
  </si>
  <si>
    <t>Roberto Payán</t>
  </si>
  <si>
    <t>5262101493</t>
  </si>
  <si>
    <t>ESE Centro Hospital Las Mercedes</t>
  </si>
  <si>
    <t>San Lorenzo</t>
  </si>
  <si>
    <t>5268701557</t>
  </si>
  <si>
    <t>ESE Centro de Salud San Lorenzo</t>
  </si>
  <si>
    <t>San Pedro de Cartago</t>
  </si>
  <si>
    <t>5269401373</t>
  </si>
  <si>
    <t>ESE Centro de Salud Municipal de Cartago</t>
  </si>
  <si>
    <t>5269601494</t>
  </si>
  <si>
    <t>Sapuyes</t>
  </si>
  <si>
    <t>5272001059</t>
  </si>
  <si>
    <t>ESE Centro de Salud de Sapuyes</t>
  </si>
  <si>
    <t>Tumaco</t>
  </si>
  <si>
    <t>5283500260</t>
  </si>
  <si>
    <t>ESE Hospital San Andrés</t>
  </si>
  <si>
    <t>5283500905</t>
  </si>
  <si>
    <t>ESE Centro Hospital Divino Niño</t>
  </si>
  <si>
    <t>Norte de Santander</t>
  </si>
  <si>
    <t>Chinácota</t>
  </si>
  <si>
    <t>5417201083</t>
  </si>
  <si>
    <t>ESE Hospital Regional Sur Oriental</t>
  </si>
  <si>
    <t>Cúcuta</t>
  </si>
  <si>
    <t>5400100191</t>
  </si>
  <si>
    <t>ESE Centro de Rehabilitación Cardioneuromuscular del Norte de Santander</t>
  </si>
  <si>
    <t>5400100371</t>
  </si>
  <si>
    <t>ESE Hospital Universitario Erasmo Meoz</t>
  </si>
  <si>
    <t>5400100488</t>
  </si>
  <si>
    <t>ESE Hospital Mental Rudesindo Soto</t>
  </si>
  <si>
    <t>Gramalote</t>
  </si>
  <si>
    <t>5431301021</t>
  </si>
  <si>
    <t>ESE Hospital Regional Centro</t>
  </si>
  <si>
    <t>Herrán</t>
  </si>
  <si>
    <t>5434701355</t>
  </si>
  <si>
    <t>ESE Joaquín Emiro Escobar</t>
  </si>
  <si>
    <t>La Playa</t>
  </si>
  <si>
    <t>5439801444</t>
  </si>
  <si>
    <t>ESE Hospital Isabel Celis Yañez</t>
  </si>
  <si>
    <t>Pamplona</t>
  </si>
  <si>
    <t>5451800372</t>
  </si>
  <si>
    <t>ESE Hospital San Juan de Dios de Pamplona</t>
  </si>
  <si>
    <t>Tibú</t>
  </si>
  <si>
    <t>5481001073</t>
  </si>
  <si>
    <t xml:space="preserve">ESE Hospital Regional Norte </t>
  </si>
  <si>
    <t>Putumayo</t>
  </si>
  <si>
    <t>Puerto Guzmán</t>
  </si>
  <si>
    <t>8657100005</t>
  </si>
  <si>
    <t>ESE Hospital Jorge Julio Guzmán</t>
  </si>
  <si>
    <t>San Miguel</t>
  </si>
  <si>
    <t>8675700021</t>
  </si>
  <si>
    <t>ESE Hospital Fronterizo La Dorada</t>
  </si>
  <si>
    <t>Quindío</t>
  </si>
  <si>
    <t>Armenia</t>
  </si>
  <si>
    <t>6300100460</t>
  </si>
  <si>
    <t>ESE Redsalud Armenia</t>
  </si>
  <si>
    <t>6311100048</t>
  </si>
  <si>
    <t>ESE Hospital San Camilo</t>
  </si>
  <si>
    <t>6321200503</t>
  </si>
  <si>
    <t xml:space="preserve">ESE Hospital San Roque </t>
  </si>
  <si>
    <t>Filandia</t>
  </si>
  <si>
    <t>6327200436</t>
  </si>
  <si>
    <t>ESE Hospital Mental</t>
  </si>
  <si>
    <t>6327200491</t>
  </si>
  <si>
    <t>Génova</t>
  </si>
  <si>
    <t>6330200430</t>
  </si>
  <si>
    <t>Quimbaya</t>
  </si>
  <si>
    <t>6359400821</t>
  </si>
  <si>
    <t>ESE Hospital del Sagrado Corazón de Jesús</t>
  </si>
  <si>
    <t>Salento</t>
  </si>
  <si>
    <t>6369000502</t>
  </si>
  <si>
    <t>Risaralda</t>
  </si>
  <si>
    <t>Belén de Umbría</t>
  </si>
  <si>
    <t>6608800271</t>
  </si>
  <si>
    <t>La Virginia</t>
  </si>
  <si>
    <t>6640000716</t>
  </si>
  <si>
    <t>ESE Hospital San Pedro y San Pablo</t>
  </si>
  <si>
    <t>Pereira</t>
  </si>
  <si>
    <t>6600100332</t>
  </si>
  <si>
    <t>ESE Salud Pereira</t>
  </si>
  <si>
    <t>Santander</t>
  </si>
  <si>
    <t>Aguada</t>
  </si>
  <si>
    <t>6801300763</t>
  </si>
  <si>
    <t>ESE Centro de Salud Hermana Gertrudis</t>
  </si>
  <si>
    <t>Aratoca</t>
  </si>
  <si>
    <t>6805100703</t>
  </si>
  <si>
    <t>ESE Hospital Juan Pablo II</t>
  </si>
  <si>
    <t>Barichara</t>
  </si>
  <si>
    <t>6807900705</t>
  </si>
  <si>
    <t>Betulia</t>
  </si>
  <si>
    <t>6809200708</t>
  </si>
  <si>
    <t>ESE Hospital San Juan de Dios de Betulia</t>
  </si>
  <si>
    <t>Bucaramanga</t>
  </si>
  <si>
    <t>6800100702</t>
  </si>
  <si>
    <t>ESE  Hospital Psiquiátrico San Camilo</t>
  </si>
  <si>
    <t>Cabrera</t>
  </si>
  <si>
    <t>6812100759</t>
  </si>
  <si>
    <t>ESE Centro de Salud San Pedro de Cabrera</t>
  </si>
  <si>
    <t>California</t>
  </si>
  <si>
    <t>6813200752</t>
  </si>
  <si>
    <t>Capitanejo</t>
  </si>
  <si>
    <t>6814700710</t>
  </si>
  <si>
    <t>ESE Hospital San Bartolomé</t>
  </si>
  <si>
    <t>Cepitá</t>
  </si>
  <si>
    <t>6816000776</t>
  </si>
  <si>
    <t>ESE Centro de Salud</t>
  </si>
  <si>
    <t>Charta</t>
  </si>
  <si>
    <t>6816900756</t>
  </si>
  <si>
    <t>ESE Centro de Salud Ucatá</t>
  </si>
  <si>
    <t>Chima</t>
  </si>
  <si>
    <t>6817600712</t>
  </si>
  <si>
    <t>Cimitarra</t>
  </si>
  <si>
    <t>6819000713</t>
  </si>
  <si>
    <t xml:space="preserve">ESE Hospital Integrado San Juan </t>
  </si>
  <si>
    <t>6820700714</t>
  </si>
  <si>
    <t>Confines</t>
  </si>
  <si>
    <t>6820900769</t>
  </si>
  <si>
    <t>ESE Centro de Salud San Cayetano</t>
  </si>
  <si>
    <t>Coromoro</t>
  </si>
  <si>
    <t>6821700771</t>
  </si>
  <si>
    <t>ESE Centro de Salud de Coromoro</t>
  </si>
  <si>
    <t>El Guacamayo</t>
  </si>
  <si>
    <t>6824500755</t>
  </si>
  <si>
    <t>ESE Centro de Salud Juan Soleri</t>
  </si>
  <si>
    <t>Encino</t>
  </si>
  <si>
    <t>6826400754</t>
  </si>
  <si>
    <t>ESE Centro de Salud Encino</t>
  </si>
  <si>
    <t>Enciso</t>
  </si>
  <si>
    <t>6826600764</t>
  </si>
  <si>
    <t>ESE Hospital de Enciso</t>
  </si>
  <si>
    <t>Floridablanca</t>
  </si>
  <si>
    <t>6827600717</t>
  </si>
  <si>
    <t>Girón</t>
  </si>
  <si>
    <t>6830700720</t>
  </si>
  <si>
    <t>Guaca</t>
  </si>
  <si>
    <t>6831800721</t>
  </si>
  <si>
    <t>ESE Hospital Santa Ana</t>
  </si>
  <si>
    <t>Guapotá</t>
  </si>
  <si>
    <t>6832200784</t>
  </si>
  <si>
    <t>ESE San Cayetano</t>
  </si>
  <si>
    <t>Guavatá</t>
  </si>
  <si>
    <t>6832400751</t>
  </si>
  <si>
    <t>ESE San José de Guavatá</t>
  </si>
  <si>
    <t>La Paz</t>
  </si>
  <si>
    <t>6839700757</t>
  </si>
  <si>
    <t>ESE Nuestra Señora de La Paz</t>
  </si>
  <si>
    <t>Landázuri</t>
  </si>
  <si>
    <t>6838500723</t>
  </si>
  <si>
    <t>ESE Hospital Integrado Landázuri</t>
  </si>
  <si>
    <t>Lebríja</t>
  </si>
  <si>
    <t>6840600724</t>
  </si>
  <si>
    <t>ESE Hospital Integrado San Juan de Dios</t>
  </si>
  <si>
    <t>Matanza</t>
  </si>
  <si>
    <t>6844400726</t>
  </si>
  <si>
    <t xml:space="preserve">ESE Hospital San Rafael </t>
  </si>
  <si>
    <t>Molagavita</t>
  </si>
  <si>
    <t>6846800791</t>
  </si>
  <si>
    <t>ESE Centro Salud Nuestra Señora de La Esperanza</t>
  </si>
  <si>
    <t>Onzaga</t>
  </si>
  <si>
    <t>6850200729</t>
  </si>
  <si>
    <t>ESE Hospital Integrado San Vicente de Paúl</t>
  </si>
  <si>
    <t>Palmar</t>
  </si>
  <si>
    <t>6852200043</t>
  </si>
  <si>
    <t>ESE Andres Cala Pimentel</t>
  </si>
  <si>
    <t>Pinchote</t>
  </si>
  <si>
    <t>6854900770</t>
  </si>
  <si>
    <t xml:space="preserve">ESE San Antonio de Padua </t>
  </si>
  <si>
    <t>Puente Nacional</t>
  </si>
  <si>
    <t>6857200731</t>
  </si>
  <si>
    <t xml:space="preserve">ESE Hospital Integrado San Antonio </t>
  </si>
  <si>
    <t>Puerto Parra</t>
  </si>
  <si>
    <t>6857300783</t>
  </si>
  <si>
    <t>ESE Centro de Salud de Puerto Parra</t>
  </si>
  <si>
    <t>Puerto Wilches</t>
  </si>
  <si>
    <t>6857500732</t>
  </si>
  <si>
    <t>ESE Edmundo German Arias Duarte</t>
  </si>
  <si>
    <t>San Andrés</t>
  </si>
  <si>
    <t>6866900735</t>
  </si>
  <si>
    <t>San Benito</t>
  </si>
  <si>
    <t>6867300774</t>
  </si>
  <si>
    <t xml:space="preserve">ESE San Benito </t>
  </si>
  <si>
    <t>San Joaquín</t>
  </si>
  <si>
    <t>6868200737</t>
  </si>
  <si>
    <t>ESE Hospital Integrado San Joaquín</t>
  </si>
  <si>
    <t>San José de Miranda</t>
  </si>
  <si>
    <t>6868400738</t>
  </si>
  <si>
    <t>6868600762</t>
  </si>
  <si>
    <t>6870500788</t>
  </si>
  <si>
    <t>Simacota</t>
  </si>
  <si>
    <t>6874500740</t>
  </si>
  <si>
    <t>ESE Hospital Integrado San Roque</t>
  </si>
  <si>
    <t>Suaita</t>
  </si>
  <si>
    <t>6877000742</t>
  </si>
  <si>
    <t>ESE Hospital Integrado Caicedo y Flórez</t>
  </si>
  <si>
    <t>Sucre</t>
  </si>
  <si>
    <t>6877300768</t>
  </si>
  <si>
    <t>ESE Centro de Salud de Sucre</t>
  </si>
  <si>
    <t>Suratá</t>
  </si>
  <si>
    <t>6878000747</t>
  </si>
  <si>
    <t>ESE Hospital San Sebastián de Suratá</t>
  </si>
  <si>
    <t>Tona</t>
  </si>
  <si>
    <t>6882000767</t>
  </si>
  <si>
    <t>ESE San Isidro del Municipio de Tona</t>
  </si>
  <si>
    <t>Valle de San José</t>
  </si>
  <si>
    <t>6885500743</t>
  </si>
  <si>
    <t>Vélez</t>
  </si>
  <si>
    <t>6886100795</t>
  </si>
  <si>
    <t>ESE Hospital Regional de Vélez</t>
  </si>
  <si>
    <t>Vetas</t>
  </si>
  <si>
    <t>6886700773</t>
  </si>
  <si>
    <t>ESE Centro de Salud Nuestra Señora del Carmen</t>
  </si>
  <si>
    <t>7011000166</t>
  </si>
  <si>
    <t>Caimito</t>
  </si>
  <si>
    <t>7012400330</t>
  </si>
  <si>
    <t>ESE Centro de Salud de Caimito</t>
  </si>
  <si>
    <t>Coloso</t>
  </si>
  <si>
    <t>7020401082</t>
  </si>
  <si>
    <t>ESE Centro de Salud de Coloso</t>
  </si>
  <si>
    <t>Corozal</t>
  </si>
  <si>
    <t>7021500450</t>
  </si>
  <si>
    <t>ESE Centro de Salud Cartagena de Indias</t>
  </si>
  <si>
    <t>El Roble</t>
  </si>
  <si>
    <t>7023301088</t>
  </si>
  <si>
    <t>ESE Centro de Salud de El Roble</t>
  </si>
  <si>
    <t>Galeras</t>
  </si>
  <si>
    <t>7023500131</t>
  </si>
  <si>
    <t>ESE Centro de Salud Inmaculada Concepción</t>
  </si>
  <si>
    <t>Guaranda</t>
  </si>
  <si>
    <t>7026500994</t>
  </si>
  <si>
    <t>ESE Centro de Salud Guaranda</t>
  </si>
  <si>
    <t>La Unión</t>
  </si>
  <si>
    <t>7040001087</t>
  </si>
  <si>
    <t>ESE Hospital La Unión</t>
  </si>
  <si>
    <t>Los Palmitos</t>
  </si>
  <si>
    <t>7041800138</t>
  </si>
  <si>
    <t xml:space="preserve">ESE Centro de Salud de Los Palmitos </t>
  </si>
  <si>
    <t>Morroa</t>
  </si>
  <si>
    <t>7047300079</t>
  </si>
  <si>
    <t>ESE Centro de Salud San Blas de Morroa</t>
  </si>
  <si>
    <t>Ovejas</t>
  </si>
  <si>
    <t>7050800480</t>
  </si>
  <si>
    <t>ESE Centro de Salud de Ovejas</t>
  </si>
  <si>
    <t>Palmito</t>
  </si>
  <si>
    <t>7052301085</t>
  </si>
  <si>
    <t>ESE Centro de Salud San Antonio</t>
  </si>
  <si>
    <t>San Juan de Betulia</t>
  </si>
  <si>
    <t>7070201040</t>
  </si>
  <si>
    <t>ESE San Juan de Betulia</t>
  </si>
  <si>
    <t>San Marcos</t>
  </si>
  <si>
    <t>7070800117</t>
  </si>
  <si>
    <t>ESE Centro de Salud San José Primer Nivel</t>
  </si>
  <si>
    <t>7070800331</t>
  </si>
  <si>
    <t>ESE Hospital Regional de II Nivel San Marcos</t>
  </si>
  <si>
    <t>San Onofre</t>
  </si>
  <si>
    <t>7071300390</t>
  </si>
  <si>
    <t>ESE Hospital Local San Onofre</t>
  </si>
  <si>
    <t>Santiago de Tolú</t>
  </si>
  <si>
    <t>7082001083</t>
  </si>
  <si>
    <t>ESE Hospital Local Santiago de Tolú</t>
  </si>
  <si>
    <t>Sincé</t>
  </si>
  <si>
    <t>7074200350</t>
  </si>
  <si>
    <t>ESE Hospital Local Nuestra Señora del Socorro</t>
  </si>
  <si>
    <t>Sincelejo</t>
  </si>
  <si>
    <t>7000100028</t>
  </si>
  <si>
    <t>ESE Unidad de Salud San Francisco de Asís</t>
  </si>
  <si>
    <t>7000100066</t>
  </si>
  <si>
    <t>ESE Hospital Universitario de Sincelejo</t>
  </si>
  <si>
    <t>7077100200</t>
  </si>
  <si>
    <t>ESE Hospital Santa Catalina de Sena</t>
  </si>
  <si>
    <t>Tolú Viejo</t>
  </si>
  <si>
    <t>7082301084</t>
  </si>
  <si>
    <t>ESE Centro de Salud San José de Toluviejo</t>
  </si>
  <si>
    <t>Tolima</t>
  </si>
  <si>
    <t>Alpujarra</t>
  </si>
  <si>
    <t>7302401044</t>
  </si>
  <si>
    <t>ESE Hospital San Isidro de Alpujarra</t>
  </si>
  <si>
    <t>Alvarado</t>
  </si>
  <si>
    <t>7302600113</t>
  </si>
  <si>
    <t>Ambalema</t>
  </si>
  <si>
    <t>7303001018</t>
  </si>
  <si>
    <t xml:space="preserve">ESE Hospital San Antonio </t>
  </si>
  <si>
    <t>Cajamarca</t>
  </si>
  <si>
    <t>7312400743</t>
  </si>
  <si>
    <t>Carmen de Apicalá</t>
  </si>
  <si>
    <t>7314800104</t>
  </si>
  <si>
    <t xml:space="preserve">ESE Hospital Nuestra Señora del Carmen </t>
  </si>
  <si>
    <t>Coello</t>
  </si>
  <si>
    <t>7320001030</t>
  </si>
  <si>
    <t>ESE Centro de Salud de Coello</t>
  </si>
  <si>
    <t>Cunday</t>
  </si>
  <si>
    <t>7322601043</t>
  </si>
  <si>
    <t xml:space="preserve">ESE Hospital Federico Arbeláez </t>
  </si>
  <si>
    <t>Dolores</t>
  </si>
  <si>
    <t>7323600925</t>
  </si>
  <si>
    <t>Falan</t>
  </si>
  <si>
    <t>7327000880</t>
  </si>
  <si>
    <t>Flandes</t>
  </si>
  <si>
    <t>7327501053</t>
  </si>
  <si>
    <t>Guamo</t>
  </si>
  <si>
    <t>7331900990</t>
  </si>
  <si>
    <t>Herveo</t>
  </si>
  <si>
    <t>7334701099</t>
  </si>
  <si>
    <t>Honda</t>
  </si>
  <si>
    <t>7334900926</t>
  </si>
  <si>
    <t>Ibagué</t>
  </si>
  <si>
    <t>7300100956</t>
  </si>
  <si>
    <t>ESE Hospital San Francisco</t>
  </si>
  <si>
    <t>7300101047</t>
  </si>
  <si>
    <t>ESE Hospital Federico Lleras Acosta</t>
  </si>
  <si>
    <t>7300100771</t>
  </si>
  <si>
    <t>ESE Unidad de Salud de Ibagué USI</t>
  </si>
  <si>
    <t>Lérida</t>
  </si>
  <si>
    <t>7340800737</t>
  </si>
  <si>
    <t>ESE Hospital Reina Sofía de España de Lérida</t>
  </si>
  <si>
    <t>Líbano</t>
  </si>
  <si>
    <t>7341100687</t>
  </si>
  <si>
    <t>ESE Hospital Regional del Líbano</t>
  </si>
  <si>
    <t>Ortega</t>
  </si>
  <si>
    <t>7350400703</t>
  </si>
  <si>
    <t>Piedras</t>
  </si>
  <si>
    <t>7354700941</t>
  </si>
  <si>
    <t>ESE Hospital San Sebastián</t>
  </si>
  <si>
    <t>Planadas</t>
  </si>
  <si>
    <t>7355501031</t>
  </si>
  <si>
    <t xml:space="preserve">ESE Hospital Centro  Nivel I Planadas </t>
  </si>
  <si>
    <t>Prado</t>
  </si>
  <si>
    <t>7356300391</t>
  </si>
  <si>
    <t>Purificación</t>
  </si>
  <si>
    <t>7358501092</t>
  </si>
  <si>
    <t>ESE Nuevo Hospital La Candelaria</t>
  </si>
  <si>
    <t>Rioblanco</t>
  </si>
  <si>
    <t>7361601094</t>
  </si>
  <si>
    <t xml:space="preserve">ESE Hospital María Inmaculada </t>
  </si>
  <si>
    <t>Roncesvalles</t>
  </si>
  <si>
    <t>7362201039</t>
  </si>
  <si>
    <t>Saldaña</t>
  </si>
  <si>
    <t>7367100704</t>
  </si>
  <si>
    <t>San Luis</t>
  </si>
  <si>
    <t>7367800911</t>
  </si>
  <si>
    <t>ESE Hospital Serafín Montaña Cuellar Nivel I</t>
  </si>
  <si>
    <t>Villahermosa</t>
  </si>
  <si>
    <t>7387000770</t>
  </si>
  <si>
    <t>ESE Hospital Ismael Perdomo</t>
  </si>
  <si>
    <t>Villarrica</t>
  </si>
  <si>
    <t>7387300686</t>
  </si>
  <si>
    <t>ESE Hospital La Milagrosa</t>
  </si>
  <si>
    <t>Valle del Cauca</t>
  </si>
  <si>
    <t>Andalucía</t>
  </si>
  <si>
    <t>7603601707</t>
  </si>
  <si>
    <t>ESE Hospital San Vicente Ferrer</t>
  </si>
  <si>
    <t>7605401652</t>
  </si>
  <si>
    <t>ESE Hospital Pío XII</t>
  </si>
  <si>
    <t>7610002524</t>
  </si>
  <si>
    <t>Buenaventura</t>
  </si>
  <si>
    <t>7610901750</t>
  </si>
  <si>
    <t>ESE Hospital San Agustín</t>
  </si>
  <si>
    <t>7610906768</t>
  </si>
  <si>
    <t>ESE Hospital Luis Ablanque de La Plata</t>
  </si>
  <si>
    <t>Bugalagrande</t>
  </si>
  <si>
    <t>7611301701</t>
  </si>
  <si>
    <t>ESE Hospital San Bernabé</t>
  </si>
  <si>
    <t>Cali</t>
  </si>
  <si>
    <t>7600104920</t>
  </si>
  <si>
    <t>ESE Hospital Geriátrico Ancianato San Miguel</t>
  </si>
  <si>
    <t>7600103954</t>
  </si>
  <si>
    <t>ESE Hospital Departamental Mario Correa Rengifo</t>
  </si>
  <si>
    <t>7600105115</t>
  </si>
  <si>
    <t>ESE Hospital Isaías Duarte Cancino</t>
  </si>
  <si>
    <t>7600103799</t>
  </si>
  <si>
    <t>ESE Hospital Universitario del Valle Evaristo García</t>
  </si>
  <si>
    <t>Calima</t>
  </si>
  <si>
    <t>7612601703</t>
  </si>
  <si>
    <t>ESE Hospital San Jorge</t>
  </si>
  <si>
    <t>Cartago</t>
  </si>
  <si>
    <t>El Cairo</t>
  </si>
  <si>
    <t>7624602104</t>
  </si>
  <si>
    <t>ESE Hospital Santa Catalina</t>
  </si>
  <si>
    <t>Guacarí</t>
  </si>
  <si>
    <t>7631802027</t>
  </si>
  <si>
    <t>Jamundí</t>
  </si>
  <si>
    <t>7636403795</t>
  </si>
  <si>
    <t>ESE Hospital Piloto Jamundí</t>
  </si>
  <si>
    <t>Palmira</t>
  </si>
  <si>
    <t>7652003029</t>
  </si>
  <si>
    <t>ESE Hospital Raúl Orejuela Bueno</t>
  </si>
  <si>
    <t>Roldanillo</t>
  </si>
  <si>
    <t>7662201709</t>
  </si>
  <si>
    <t>ESE Hospital Departamental San Antonio</t>
  </si>
  <si>
    <t>San Pedro</t>
  </si>
  <si>
    <t>7667001675</t>
  </si>
  <si>
    <t>ESE Hospital Local Ulpiano Tascón Quintero</t>
  </si>
  <si>
    <t>Toro</t>
  </si>
  <si>
    <t>7682302201</t>
  </si>
  <si>
    <t>ESE Hospital Sagrada Familia</t>
  </si>
  <si>
    <t>Tuluá</t>
  </si>
  <si>
    <t>7683404652</t>
  </si>
  <si>
    <t>ESE Hospital Departamental Tomás Uribe Uribe</t>
  </si>
  <si>
    <t>Yotoco</t>
  </si>
  <si>
    <t>7689001767</t>
  </si>
  <si>
    <t>ESE Hospital Local Yotoco</t>
  </si>
  <si>
    <t>Zarzal</t>
  </si>
  <si>
    <t>7689504656</t>
  </si>
  <si>
    <t xml:space="preserve">ESE Hospital Departamental San Rafael </t>
  </si>
  <si>
    <t>Vaupés</t>
  </si>
  <si>
    <t>Mitú</t>
  </si>
  <si>
    <t>9700100001</t>
  </si>
  <si>
    <t>Vichada</t>
  </si>
  <si>
    <t>Puerto Carreño</t>
  </si>
  <si>
    <t>9977300010</t>
  </si>
  <si>
    <t>ESE Unidad Básica de Atención Nuestra Señora del Carmen</t>
  </si>
  <si>
    <t>CÓDIGO REPS</t>
  </si>
  <si>
    <t>CARÁCTER</t>
  </si>
  <si>
    <t>NOMBRE EMPRESA SOCIAL DEL ESTADO</t>
  </si>
  <si>
    <t>MUNICIPIO</t>
  </si>
  <si>
    <t>DEPARTAMENTO</t>
  </si>
  <si>
    <t>TUTORIAL</t>
  </si>
  <si>
    <t>NIVEL</t>
  </si>
  <si>
    <t>CUADRO EVALUACIÓN</t>
  </si>
  <si>
    <t>Permite el seguimiento a la propuesta de presupuesto y la composición de las ventas de servicios por régimen</t>
  </si>
  <si>
    <t>VENTA DE SERVICIOS</t>
  </si>
  <si>
    <t>Régimen subsidiado</t>
  </si>
  <si>
    <t>Régimen contributivo</t>
  </si>
  <si>
    <t>Atención a PPNA y no POS</t>
  </si>
  <si>
    <t>Otros pagadores</t>
  </si>
  <si>
    <t>EJECUCIÓN PRESUPUESTAL</t>
  </si>
  <si>
    <t>FLUJO FINANCIERO DEL PROGRAMA</t>
  </si>
  <si>
    <t>MATRIZ DE MEDIDAS</t>
  </si>
  <si>
    <t>Reconocimientos</t>
  </si>
  <si>
    <t>Recaudos</t>
  </si>
  <si>
    <t>Gastos comprometidos</t>
  </si>
  <si>
    <t>Programado</t>
  </si>
  <si>
    <t>Ejecutado</t>
  </si>
  <si>
    <t>Presupuesto definitivo</t>
  </si>
  <si>
    <t>Equilibrio con reconocimientos</t>
  </si>
  <si>
    <t>Equilibrio con recaudo</t>
  </si>
  <si>
    <t>Ingresos venta de servicios</t>
  </si>
  <si>
    <t>Otros ingresos para el PGIR</t>
  </si>
  <si>
    <t>Rezago cartera vigencia anterior</t>
  </si>
  <si>
    <t>Gastos del PGIR</t>
  </si>
  <si>
    <t>Pago de pasivos</t>
  </si>
  <si>
    <t>No. De actividades</t>
  </si>
  <si>
    <t>% de ejecución</t>
  </si>
  <si>
    <t>% Cumplimiento</t>
  </si>
  <si>
    <t>$</t>
  </si>
  <si>
    <t>PRODUCCIÓN DE SERVICIOS</t>
  </si>
  <si>
    <t>UVR programadas</t>
  </si>
  <si>
    <t>UVR ejecutadas</t>
  </si>
  <si>
    <t xml:space="preserve">No. </t>
  </si>
  <si>
    <t>% Ejecución</t>
  </si>
  <si>
    <t>CUMPLIMIENTO</t>
  </si>
  <si>
    <t>Flujo financiero del programa</t>
  </si>
  <si>
    <t>Matriz de medidas</t>
  </si>
  <si>
    <t>Eficiencia</t>
  </si>
  <si>
    <t>% cumplimiento</t>
  </si>
  <si>
    <t>Ponderación</t>
  </si>
  <si>
    <t>Evaluación</t>
  </si>
  <si>
    <t>Producción de servicios en UVR</t>
  </si>
  <si>
    <t>EFICIENCIA</t>
  </si>
  <si>
    <t>EVALUACIÓN FINAL</t>
  </si>
  <si>
    <t>EVALUACIÓN</t>
  </si>
  <si>
    <t>PONDERADOR</t>
  </si>
  <si>
    <t>Gastos por UVR</t>
  </si>
  <si>
    <t>Recaudo Ventas por UVR</t>
  </si>
  <si>
    <t>Amalfi</t>
  </si>
  <si>
    <t>0503102091</t>
  </si>
  <si>
    <t xml:space="preserve">ESE Hospital El Carmen </t>
  </si>
  <si>
    <t>Anorí</t>
  </si>
  <si>
    <t>0504003261</t>
  </si>
  <si>
    <t>Anza</t>
  </si>
  <si>
    <t>0504405014</t>
  </si>
  <si>
    <t>0505905506</t>
  </si>
  <si>
    <t>ESE Hospital San Martín de Porres</t>
  </si>
  <si>
    <t>0508805618</t>
  </si>
  <si>
    <t>ESE Hospital Marco Fidel Suárez</t>
  </si>
  <si>
    <t>Betania</t>
  </si>
  <si>
    <t>0509104572</t>
  </si>
  <si>
    <t>0509302371</t>
  </si>
  <si>
    <t>ESE Hospital German Vélez Gutierrez</t>
  </si>
  <si>
    <t>0512902146</t>
  </si>
  <si>
    <t>Campamento</t>
  </si>
  <si>
    <t>0513405930</t>
  </si>
  <si>
    <t>ESE Hospital La Sagrada Familia</t>
  </si>
  <si>
    <t>Caracolí</t>
  </si>
  <si>
    <t>0514204103</t>
  </si>
  <si>
    <t>ESE Hospital San Pío X</t>
  </si>
  <si>
    <t>Caucasia</t>
  </si>
  <si>
    <t>0515402201</t>
  </si>
  <si>
    <t>ESE Hospital Cesar Uribe Piedrahita</t>
  </si>
  <si>
    <t>Chigorodó</t>
  </si>
  <si>
    <t>0517206305</t>
  </si>
  <si>
    <t>0520905819</t>
  </si>
  <si>
    <t>Dabeiba</t>
  </si>
  <si>
    <t>0523402314</t>
  </si>
  <si>
    <t>ESE Hospital Nuestra Señora del Perpetuo Socorro</t>
  </si>
  <si>
    <t>El Santuario</t>
  </si>
  <si>
    <t>0569702427</t>
  </si>
  <si>
    <t>Entrerrios</t>
  </si>
  <si>
    <t>0526402309</t>
  </si>
  <si>
    <t>Nueva ESE Hospital Presbítero Emigdio Palacio</t>
  </si>
  <si>
    <t>Frontino</t>
  </si>
  <si>
    <t>0528402170</t>
  </si>
  <si>
    <t>ESE Hospital María Antonia Toro de Elejalde</t>
  </si>
  <si>
    <t>Granada</t>
  </si>
  <si>
    <t>0531305109</t>
  </si>
  <si>
    <t>ESE Hospital Padre Clemente Giraldo</t>
  </si>
  <si>
    <t>Itagüi</t>
  </si>
  <si>
    <t>Ituango</t>
  </si>
  <si>
    <t>0536104505</t>
  </si>
  <si>
    <t xml:space="preserve">ESE Hospital San Juan de Dios </t>
  </si>
  <si>
    <t>La Ceja</t>
  </si>
  <si>
    <t>0537605926</t>
  </si>
  <si>
    <t>ESE Hospital de La Ceja</t>
  </si>
  <si>
    <t>0540002420</t>
  </si>
  <si>
    <t>Maceo</t>
  </si>
  <si>
    <t>0542505105</t>
  </si>
  <si>
    <t>ESE Hospital Marco A. Cardona</t>
  </si>
  <si>
    <t>Marinilla</t>
  </si>
  <si>
    <t>0544005273</t>
  </si>
  <si>
    <t>0500102393</t>
  </si>
  <si>
    <t>ESE Carisma</t>
  </si>
  <si>
    <t>0500106086</t>
  </si>
  <si>
    <t>ESE Hospital La María</t>
  </si>
  <si>
    <t>0500102144</t>
  </si>
  <si>
    <t>ESE Hospital General de Medellín - Luz Castro de Gutierrez</t>
  </si>
  <si>
    <t>Murindó</t>
  </si>
  <si>
    <t>0547505020</t>
  </si>
  <si>
    <t>Mutatá</t>
  </si>
  <si>
    <t>0548004916</t>
  </si>
  <si>
    <t>ESE Hospital La Anunciación</t>
  </si>
  <si>
    <t>0548305928</t>
  </si>
  <si>
    <t>ESE Hospital San Joaquín</t>
  </si>
  <si>
    <t>Nechí</t>
  </si>
  <si>
    <t>0549504915</t>
  </si>
  <si>
    <t>Necoclí</t>
  </si>
  <si>
    <t>0549004811</t>
  </si>
  <si>
    <t>ESE Hospital San Sebastián de Urabá</t>
  </si>
  <si>
    <t>Peque</t>
  </si>
  <si>
    <t>0554306299</t>
  </si>
  <si>
    <t>0561501376</t>
  </si>
  <si>
    <t>ESE Hospital San Juan de Dios de Rionegro</t>
  </si>
  <si>
    <t>Salgar</t>
  </si>
  <si>
    <t>0564204576</t>
  </si>
  <si>
    <t>0564702174</t>
  </si>
  <si>
    <t>ESE Hospital Gustavo González Ochoa</t>
  </si>
  <si>
    <t>San Carlos</t>
  </si>
  <si>
    <t>0564903983</t>
  </si>
  <si>
    <t>San Jerónimo</t>
  </si>
  <si>
    <t>0565605092</t>
  </si>
  <si>
    <t>ESE Hospital San Luís Beltrán</t>
  </si>
  <si>
    <t>San Luís</t>
  </si>
  <si>
    <t>0566002277</t>
  </si>
  <si>
    <t>0566404481</t>
  </si>
  <si>
    <t>ESE Hospital Santa Isabel</t>
  </si>
  <si>
    <t>San Roque</t>
  </si>
  <si>
    <t>0567005814</t>
  </si>
  <si>
    <t>ESE Hospital Municipal San Roque</t>
  </si>
  <si>
    <t>Santafé de Antioquia</t>
  </si>
  <si>
    <t>0504205478</t>
  </si>
  <si>
    <t>Segovia</t>
  </si>
  <si>
    <t>0573606125</t>
  </si>
  <si>
    <t>Titiribí</t>
  </si>
  <si>
    <t>0580904349</t>
  </si>
  <si>
    <t>Uramita</t>
  </si>
  <si>
    <t>0584206431</t>
  </si>
  <si>
    <t>ESE Hospital Tobías Puerta de Uramita</t>
  </si>
  <si>
    <t>Venecia</t>
  </si>
  <si>
    <t>0586101452</t>
  </si>
  <si>
    <t>Baranoa</t>
  </si>
  <si>
    <t>0807800158</t>
  </si>
  <si>
    <t>ESE Hospital de Baranoa</t>
  </si>
  <si>
    <t>0800101330</t>
  </si>
  <si>
    <t>ESE Hospital Niño Jesús de Barranquilla</t>
  </si>
  <si>
    <t>0863800155</t>
  </si>
  <si>
    <t>ESE Centro Materno Infantil de Sabanalarga Ceminsa</t>
  </si>
  <si>
    <t>ESE Centro de Salud de Usiacurí</t>
  </si>
  <si>
    <t>1100108491</t>
  </si>
  <si>
    <t>ESE Hospital El Tunal</t>
  </si>
  <si>
    <t>1100108749</t>
  </si>
  <si>
    <t>ESE Hospital Occidente de Kennedy III Nivel</t>
  </si>
  <si>
    <t>1100103117</t>
  </si>
  <si>
    <t>ESE Hospital Santa Clara</t>
  </si>
  <si>
    <t>1100109163</t>
  </si>
  <si>
    <t>ESE Hospital Vista Hermosa I Nivel</t>
  </si>
  <si>
    <t>1100108059</t>
  </si>
  <si>
    <t>ESE San Cristóbal</t>
  </si>
  <si>
    <t>1100109445</t>
  </si>
  <si>
    <t>ESE Hospital Nazareth I Nivel</t>
  </si>
  <si>
    <t>1100109881</t>
  </si>
  <si>
    <t>ESE Hospital Pablo VI Bosa I Nivel de Atención</t>
  </si>
  <si>
    <t>1100110493</t>
  </si>
  <si>
    <t>ESE Hospital Tunjuelito II Nivel</t>
  </si>
  <si>
    <t>1300100815</t>
  </si>
  <si>
    <t>ESE Clínica de Maternidad Rafael Calvo Castaño</t>
  </si>
  <si>
    <t>1300100871</t>
  </si>
  <si>
    <t>ESE Hospital Local Cartagena de Indias</t>
  </si>
  <si>
    <t>1324400493</t>
  </si>
  <si>
    <t>Mahates</t>
  </si>
  <si>
    <t>1343300100</t>
  </si>
  <si>
    <t>ESE Hospital Local Mahates</t>
  </si>
  <si>
    <t>Mompós</t>
  </si>
  <si>
    <t>1346800078</t>
  </si>
  <si>
    <t>ESE Hospital Local Santa María</t>
  </si>
  <si>
    <t>Aquitania</t>
  </si>
  <si>
    <t>1504700599</t>
  </si>
  <si>
    <t>ESE Salud Aquitania</t>
  </si>
  <si>
    <t>Belén</t>
  </si>
  <si>
    <t>1508700498</t>
  </si>
  <si>
    <t>ESE Centro de Salud Nuestra Señora de Belén</t>
  </si>
  <si>
    <t>1510900686</t>
  </si>
  <si>
    <t>ESE Centro de Salud Buenavista</t>
  </si>
  <si>
    <t>Chitaraque</t>
  </si>
  <si>
    <t>1518500633</t>
  </si>
  <si>
    <t>ESE Centro de Salud Chitaraque</t>
  </si>
  <si>
    <t>Chivatá</t>
  </si>
  <si>
    <t>1518700716</t>
  </si>
  <si>
    <t>ESE Centro Salud Nuestra Señora del Rosario de Chivatá</t>
  </si>
  <si>
    <t>Ciénega</t>
  </si>
  <si>
    <t>1518900596</t>
  </si>
  <si>
    <t>ESE Puesto de Salud Ciénega</t>
  </si>
  <si>
    <t>Cucaita</t>
  </si>
  <si>
    <t>1522400390</t>
  </si>
  <si>
    <t>Floresta</t>
  </si>
  <si>
    <t>1527600741</t>
  </si>
  <si>
    <t>ESE Centro de Salud Floresta</t>
  </si>
  <si>
    <t>Gameza</t>
  </si>
  <si>
    <t>1529600199</t>
  </si>
  <si>
    <t>ESE Gámeza Municipio Saludable</t>
  </si>
  <si>
    <t>Guateque</t>
  </si>
  <si>
    <t>1532201084</t>
  </si>
  <si>
    <t>ESE Hospital Regional Segundo Nivel de Atención Valle de Tenza</t>
  </si>
  <si>
    <t>Labranzagrande</t>
  </si>
  <si>
    <t>1537700539</t>
  </si>
  <si>
    <t>ESE Centro de Salud Labranzagrande</t>
  </si>
  <si>
    <t>Maripí</t>
  </si>
  <si>
    <t>1544200356</t>
  </si>
  <si>
    <t>ESE Centro de Salud Rafael Salgado</t>
  </si>
  <si>
    <t>Mongua</t>
  </si>
  <si>
    <t>1546400575</t>
  </si>
  <si>
    <t>ESE Centro de Salud San Jerónimo de Mongua</t>
  </si>
  <si>
    <t>Monguí</t>
  </si>
  <si>
    <t>1546600764</t>
  </si>
  <si>
    <t>ESE Hospital Las Mercedes de Monguí</t>
  </si>
  <si>
    <t>Muzo</t>
  </si>
  <si>
    <t>1548000506</t>
  </si>
  <si>
    <t>Nuevo Colón</t>
  </si>
  <si>
    <t>1549400706</t>
  </si>
  <si>
    <t>ESE Centro de Salud Nuevo Colón</t>
  </si>
  <si>
    <t>Páez</t>
  </si>
  <si>
    <t>1551400659</t>
  </si>
  <si>
    <t>ESE Centro de Salud Jorge González Olmos</t>
  </si>
  <si>
    <t>Paipa</t>
  </si>
  <si>
    <t>1551600732</t>
  </si>
  <si>
    <t>ESE Hospital San Vicente de Paúl de Paipa</t>
  </si>
  <si>
    <t>Paya</t>
  </si>
  <si>
    <t>1553300753</t>
  </si>
  <si>
    <t>ESE Centro de Salud de Paya</t>
  </si>
  <si>
    <t>Pisba</t>
  </si>
  <si>
    <t>1555000811</t>
  </si>
  <si>
    <t>ESE Nuestra Señora del Rosario de Pisba</t>
  </si>
  <si>
    <t>Ráquira</t>
  </si>
  <si>
    <t>1560000810</t>
  </si>
  <si>
    <t>ESE Centro de Salud San Antonio de La Pared</t>
  </si>
  <si>
    <t>Sáchica</t>
  </si>
  <si>
    <t>1563800688</t>
  </si>
  <si>
    <t>ESE Centro de Salud Sáchica</t>
  </si>
  <si>
    <t>Samacá</t>
  </si>
  <si>
    <t>1564600787</t>
  </si>
  <si>
    <t>ESE Hospital Santa Marta de Samacá</t>
  </si>
  <si>
    <t>San José de Pare</t>
  </si>
  <si>
    <t>1566400749</t>
  </si>
  <si>
    <t>ESE Centro de Salud San José de Pare</t>
  </si>
  <si>
    <t>Santana</t>
  </si>
  <si>
    <t>1568600845</t>
  </si>
  <si>
    <t>ESE Centro de Salud Santana</t>
  </si>
  <si>
    <t>Soatá</t>
  </si>
  <si>
    <t>1575300332</t>
  </si>
  <si>
    <t>ESE Hospital San Antonio de Soatá</t>
  </si>
  <si>
    <t>Sogamoso</t>
  </si>
  <si>
    <t>1575900798</t>
  </si>
  <si>
    <t>ESE Hospital Regional de Sogamoso</t>
  </si>
  <si>
    <t>1575900490</t>
  </si>
  <si>
    <t xml:space="preserve">ESE Salud Sogamoso </t>
  </si>
  <si>
    <t>Somondoco</t>
  </si>
  <si>
    <t>1576100650</t>
  </si>
  <si>
    <t>ESE Centro de Salud San Sebastián de Somondoco</t>
  </si>
  <si>
    <t>Soracá</t>
  </si>
  <si>
    <t>1576400697</t>
  </si>
  <si>
    <t>ESE Centro de Salud Fe y Esperanza de Soracá</t>
  </si>
  <si>
    <t>Susacón</t>
  </si>
  <si>
    <t>1577400427</t>
  </si>
  <si>
    <t>ESE Centro de Salud Héctor Pineda Gallo de Susacón</t>
  </si>
  <si>
    <t>Sutamarchán</t>
  </si>
  <si>
    <t>1577600707</t>
  </si>
  <si>
    <t>ESE Centro de Salud Santo Eccehomo</t>
  </si>
  <si>
    <t>Tasco</t>
  </si>
  <si>
    <t>1579000702</t>
  </si>
  <si>
    <t>ESE Centro de Salud Nuestra Señora del Rosario</t>
  </si>
  <si>
    <t>Tibaná</t>
  </si>
  <si>
    <t>1580400271</t>
  </si>
  <si>
    <t>ESE Gustavo Romero Hernández</t>
  </si>
  <si>
    <t>Tibasosa</t>
  </si>
  <si>
    <t>1580600677</t>
  </si>
  <si>
    <t>ESE Inés Ochoa Pérez</t>
  </si>
  <si>
    <t>Tinjacá</t>
  </si>
  <si>
    <t>1580800556</t>
  </si>
  <si>
    <t>ESE Centro de Salud San Blas</t>
  </si>
  <si>
    <t>Tipacoque</t>
  </si>
  <si>
    <t>1581000755</t>
  </si>
  <si>
    <t>ESE Centro de Salud Santa Rita de Casia</t>
  </si>
  <si>
    <t>Toca</t>
  </si>
  <si>
    <t>1581401159</t>
  </si>
  <si>
    <t>ESE Centro de Salud de Toca</t>
  </si>
  <si>
    <t>ESE Centro de Salud de Togüí</t>
  </si>
  <si>
    <t>Tota</t>
  </si>
  <si>
    <t>1582200742</t>
  </si>
  <si>
    <t>ESE Centro de Salud de Tota</t>
  </si>
  <si>
    <t>1500100387</t>
  </si>
  <si>
    <t>Tununguá</t>
  </si>
  <si>
    <t>1583200481</t>
  </si>
  <si>
    <t>Tutazá</t>
  </si>
  <si>
    <t>1583901058</t>
  </si>
  <si>
    <t>ESE Centro de Salud Simón Bolívar</t>
  </si>
  <si>
    <t>Ventaquemada</t>
  </si>
  <si>
    <t>1586100586</t>
  </si>
  <si>
    <t>ESE Centro de Salud de Ventaquemada</t>
  </si>
  <si>
    <t>Viracachá</t>
  </si>
  <si>
    <t>1587900720</t>
  </si>
  <si>
    <t>ESE Centro de Salud de Viracachá</t>
  </si>
  <si>
    <t>Zetaquira</t>
  </si>
  <si>
    <t>1589700665</t>
  </si>
  <si>
    <t>ESE Centro de Salud de Zetaquirá</t>
  </si>
  <si>
    <t>Aguadas</t>
  </si>
  <si>
    <t>1701300879</t>
  </si>
  <si>
    <t>ESE Hospital San José de Aguadas</t>
  </si>
  <si>
    <t>Anserma</t>
  </si>
  <si>
    <t>1704200608</t>
  </si>
  <si>
    <t>Aranzazu</t>
  </si>
  <si>
    <t>1705000691</t>
  </si>
  <si>
    <t>Belalcázar</t>
  </si>
  <si>
    <t>1708800584</t>
  </si>
  <si>
    <t>ESE Hospital San José de Belalcazar</t>
  </si>
  <si>
    <t>Chinchiná</t>
  </si>
  <si>
    <t>1717400685</t>
  </si>
  <si>
    <t>ESE Hospital San Marcos</t>
  </si>
  <si>
    <t>Filadelfia</t>
  </si>
  <si>
    <t>1727200820</t>
  </si>
  <si>
    <t>ESE Hospital San Bernardo</t>
  </si>
  <si>
    <t>La Dorada</t>
  </si>
  <si>
    <t>1738000519</t>
  </si>
  <si>
    <t>ESE Hospital San Félix</t>
  </si>
  <si>
    <t>1738001427</t>
  </si>
  <si>
    <t>ESE Salud Dorada</t>
  </si>
  <si>
    <t>1700100817</t>
  </si>
  <si>
    <t>ESE Assbasalud</t>
  </si>
  <si>
    <t>1700100873</t>
  </si>
  <si>
    <t>ESE Hospital Santa Sofía de Caldas</t>
  </si>
  <si>
    <t>Marmato</t>
  </si>
  <si>
    <t>1744200161</t>
  </si>
  <si>
    <t>ESE Hospital Departamental San Antonio Marmato</t>
  </si>
  <si>
    <t>Marquetalia</t>
  </si>
  <si>
    <t>1744400866</t>
  </si>
  <si>
    <t>ESE Hospital San Cayetano</t>
  </si>
  <si>
    <t>Neira</t>
  </si>
  <si>
    <t>1748600463</t>
  </si>
  <si>
    <t>ESE Departamental Hospital San José de Neira</t>
  </si>
  <si>
    <t>Norcasia</t>
  </si>
  <si>
    <t>1749500887</t>
  </si>
  <si>
    <t>ESE Hospital Departamental Sagrado Corazón</t>
  </si>
  <si>
    <t>Pensilvania</t>
  </si>
  <si>
    <t>1754100878</t>
  </si>
  <si>
    <t xml:space="preserve">ESE Hospital Local San Juan de Dios </t>
  </si>
  <si>
    <t>Riosucio</t>
  </si>
  <si>
    <t>1761400874</t>
  </si>
  <si>
    <t xml:space="preserve">ESE Hospital Departamental San Juan de Dios </t>
  </si>
  <si>
    <t>1761600520</t>
  </si>
  <si>
    <t>Hospital San Rafael</t>
  </si>
  <si>
    <t>Samaná</t>
  </si>
  <si>
    <t>1766200119</t>
  </si>
  <si>
    <t>ESE Hospital San José de Samaná</t>
  </si>
  <si>
    <t>San José</t>
  </si>
  <si>
    <t>1766500595</t>
  </si>
  <si>
    <t xml:space="preserve">ESE Hospital Departamental San José </t>
  </si>
  <si>
    <t>Supía</t>
  </si>
  <si>
    <t>1777700054</t>
  </si>
  <si>
    <t>ESE Hospital San Lorenzo de Supía</t>
  </si>
  <si>
    <t>Victoria</t>
  </si>
  <si>
    <t>1786700720</t>
  </si>
  <si>
    <t>ESE Hospital San Simón</t>
  </si>
  <si>
    <t>Villamaría</t>
  </si>
  <si>
    <t>1787300832</t>
  </si>
  <si>
    <t>ESE Hospital Departamental San Antonio de Villamaría</t>
  </si>
  <si>
    <t>Belén de Los Andaquies</t>
  </si>
  <si>
    <t>1809402003</t>
  </si>
  <si>
    <t>ESE Rafael Tovar Poveda</t>
  </si>
  <si>
    <t>El Doncello</t>
  </si>
  <si>
    <t>1824702002</t>
  </si>
  <si>
    <t>ESE Sor Teresa Adele</t>
  </si>
  <si>
    <t>Florencia</t>
  </si>
  <si>
    <t>1800157031</t>
  </si>
  <si>
    <t>ESE Hospital Comunal Las Malvinas</t>
  </si>
  <si>
    <t>1800100025</t>
  </si>
  <si>
    <t>ESE Hospital María Inmaculada</t>
  </si>
  <si>
    <t>1886002001</t>
  </si>
  <si>
    <t>ESE Fabio Jaramillo Londoño</t>
  </si>
  <si>
    <t>1910000114</t>
  </si>
  <si>
    <t>ESE Suroccidente</t>
  </si>
  <si>
    <t>Buenos Aires</t>
  </si>
  <si>
    <t>1911000005</t>
  </si>
  <si>
    <t>ESE Norte 1</t>
  </si>
  <si>
    <t>Caloto</t>
  </si>
  <si>
    <t>1914207209</t>
  </si>
  <si>
    <t xml:space="preserve">ESE Norte 2 </t>
  </si>
  <si>
    <t>Guapi</t>
  </si>
  <si>
    <t>1931800115</t>
  </si>
  <si>
    <t>ESE Guapi</t>
  </si>
  <si>
    <t>Rosas</t>
  </si>
  <si>
    <t>1962200023</t>
  </si>
  <si>
    <t>ESE Centro 2</t>
  </si>
  <si>
    <t>La Vega</t>
  </si>
  <si>
    <t>1939700051</t>
  </si>
  <si>
    <t>ESE Sur Oriente</t>
  </si>
  <si>
    <t>Paez</t>
  </si>
  <si>
    <t>1951700075</t>
  </si>
  <si>
    <t>ESE Tierradentro</t>
  </si>
  <si>
    <t>Patía</t>
  </si>
  <si>
    <t>1953200012</t>
  </si>
  <si>
    <t>ESE Hospital Nivel I El Bordo</t>
  </si>
  <si>
    <t>Piendamó</t>
  </si>
  <si>
    <t>1954805086</t>
  </si>
  <si>
    <t>ESE Centro I</t>
  </si>
  <si>
    <t>1900107547</t>
  </si>
  <si>
    <t>ESE Popayán</t>
  </si>
  <si>
    <t>Puerto Tejada</t>
  </si>
  <si>
    <t>1957307196</t>
  </si>
  <si>
    <t>ESE Norte 3</t>
  </si>
  <si>
    <t>Santander de Quilichao</t>
  </si>
  <si>
    <t>1969800026</t>
  </si>
  <si>
    <t>ESE Quilisalud</t>
  </si>
  <si>
    <t>1969800016</t>
  </si>
  <si>
    <t>ESE Hospital Francisco de Paula Santander Nivel II</t>
  </si>
  <si>
    <t>Timbío</t>
  </si>
  <si>
    <t>1980700017</t>
  </si>
  <si>
    <t>ESE Centro de Salud de Timbío</t>
  </si>
  <si>
    <t>Agustín Codazzi</t>
  </si>
  <si>
    <t>2001300591</t>
  </si>
  <si>
    <t>ESE Hospital Agustín Codazzi</t>
  </si>
  <si>
    <t>Bosconia</t>
  </si>
  <si>
    <t>2006000532</t>
  </si>
  <si>
    <t xml:space="preserve">ESE Hospital San Juan Bosco de Bosconia </t>
  </si>
  <si>
    <t>Chiriguaná</t>
  </si>
  <si>
    <t>2017800568</t>
  </si>
  <si>
    <t>ESE Hospital Regional San Andrés</t>
  </si>
  <si>
    <t>Curumaní</t>
  </si>
  <si>
    <t>2022800382</t>
  </si>
  <si>
    <t>ESE Hospital Local Curumaní Cristian Moreno Pallares</t>
  </si>
  <si>
    <t>El Copey</t>
  </si>
  <si>
    <t>2023800531</t>
  </si>
  <si>
    <t>El Paso</t>
  </si>
  <si>
    <t>2025000617</t>
  </si>
  <si>
    <t>ESE Hospital Hernando Quintero Blanco</t>
  </si>
  <si>
    <t>González</t>
  </si>
  <si>
    <t>2031000521</t>
  </si>
  <si>
    <t>ESE Hospital San Juan Crisóstomo</t>
  </si>
  <si>
    <t>2062100580</t>
  </si>
  <si>
    <t>ESE Hospital Marino Zuleta Ramirez</t>
  </si>
  <si>
    <t>Pailitas</t>
  </si>
  <si>
    <t>2051700518</t>
  </si>
  <si>
    <t>ESE Hospital Helí Moreno Blanco</t>
  </si>
  <si>
    <t>Pueblo Bello</t>
  </si>
  <si>
    <t>2057000236</t>
  </si>
  <si>
    <t>ESE Hospital Camilo Villazón Pumarejo</t>
  </si>
  <si>
    <t>San Diego</t>
  </si>
  <si>
    <t>2075000450</t>
  </si>
  <si>
    <t>ESE Hospital El Socorro</t>
  </si>
  <si>
    <t>Tamalameque</t>
  </si>
  <si>
    <t>2078700289</t>
  </si>
  <si>
    <t>ESE Hospital Tamalameque</t>
  </si>
  <si>
    <t>2000100464</t>
  </si>
  <si>
    <t>ESE Hospital Eduardo Arredondo Daza</t>
  </si>
  <si>
    <t>2000100431</t>
  </si>
  <si>
    <t>ESE Hospital Rosario Pumarejo de López</t>
  </si>
  <si>
    <t>El Carmen de Atrato</t>
  </si>
  <si>
    <t>2724500014</t>
  </si>
  <si>
    <t>Ciénaga de Oro</t>
  </si>
  <si>
    <t>2318900473</t>
  </si>
  <si>
    <t>2341700152</t>
  </si>
  <si>
    <t>ESE CAMU Santa Teresita</t>
  </si>
  <si>
    <t>Montelíbano</t>
  </si>
  <si>
    <t>2346600610</t>
  </si>
  <si>
    <t>ESE Hospital Local Montelibano</t>
  </si>
  <si>
    <t>2300100553</t>
  </si>
  <si>
    <t>ESE CAMU El Amparo</t>
  </si>
  <si>
    <t>Puerto Escondido</t>
  </si>
  <si>
    <t>2357400723</t>
  </si>
  <si>
    <t>ESE CAMU Puerto Escondido</t>
  </si>
  <si>
    <t>San Andrés Sotavento</t>
  </si>
  <si>
    <t>2367000663</t>
  </si>
  <si>
    <t>ESE Hospital San Andrés Apóstol</t>
  </si>
  <si>
    <t>San Antero</t>
  </si>
  <si>
    <t>2367200469</t>
  </si>
  <si>
    <t>ESE CAMU Iris López Durán de San Antero</t>
  </si>
  <si>
    <t>San Bernardo del Viento</t>
  </si>
  <si>
    <t>2367500702</t>
  </si>
  <si>
    <t>Valencia</t>
  </si>
  <si>
    <t>2385500671</t>
  </si>
  <si>
    <t>2500009224</t>
  </si>
  <si>
    <t>ESE Hospital Universitario de La Samaritana</t>
  </si>
  <si>
    <t>Facatativá</t>
  </si>
  <si>
    <t>2526900049</t>
  </si>
  <si>
    <t>Funza</t>
  </si>
  <si>
    <t>2528602522</t>
  </si>
  <si>
    <t>ESE Hospital Nuestra Señora de las Mercedes</t>
  </si>
  <si>
    <t>Mosquera</t>
  </si>
  <si>
    <t>2547300303</t>
  </si>
  <si>
    <t>ESE María Auxiliadora</t>
  </si>
  <si>
    <t>Nemocón</t>
  </si>
  <si>
    <t>2548600037</t>
  </si>
  <si>
    <t>ESE Hospital San Vicente de Paúl de Nemocón</t>
  </si>
  <si>
    <t>Silvania</t>
  </si>
  <si>
    <t>2574300381</t>
  </si>
  <si>
    <t>ESE Hospital Ismael Silva</t>
  </si>
  <si>
    <t>2575400075</t>
  </si>
  <si>
    <t>ESE del Municipio de Soacha</t>
  </si>
  <si>
    <t>Tausa</t>
  </si>
  <si>
    <t>2579300131</t>
  </si>
  <si>
    <t>ESE Centro de Salud de Tausa</t>
  </si>
  <si>
    <t>Vianí</t>
  </si>
  <si>
    <t>2586701909</t>
  </si>
  <si>
    <t>ESE Mercedes Téllez de Pradilla - Hospital Vianí</t>
  </si>
  <si>
    <t>Acevedo</t>
  </si>
  <si>
    <t>4100600410</t>
  </si>
  <si>
    <t>ESE San Francisco Javier</t>
  </si>
  <si>
    <t>Aipe</t>
  </si>
  <si>
    <t>4101600376</t>
  </si>
  <si>
    <t xml:space="preserve">ESE Hospital San Carlos </t>
  </si>
  <si>
    <t>Garzón</t>
  </si>
  <si>
    <t>4129800357</t>
  </si>
  <si>
    <t>ESE María Auxiliadora de Garzón</t>
  </si>
  <si>
    <t>4129800419</t>
  </si>
  <si>
    <t xml:space="preserve">ESE Hospital Departamental San Vicente de Paúl </t>
  </si>
  <si>
    <t>4131900362</t>
  </si>
  <si>
    <t>ESE Hospital Municipal Nuestra Señora de Guadalupe</t>
  </si>
  <si>
    <t>La Plata</t>
  </si>
  <si>
    <t>4139600432</t>
  </si>
  <si>
    <t>ESE San Sebastián de La Plata</t>
  </si>
  <si>
    <t>4139600407</t>
  </si>
  <si>
    <t>ESE Hospital Departamental San Antonio de Padua</t>
  </si>
  <si>
    <t>Neiva</t>
  </si>
  <si>
    <t>4100100451</t>
  </si>
  <si>
    <t>ESE Carmen Emilia Ospina</t>
  </si>
  <si>
    <t>4100100562</t>
  </si>
  <si>
    <t>ESE Hospital Universitario Hernando Moncaleano Perdomo</t>
  </si>
  <si>
    <t>Oporapa</t>
  </si>
  <si>
    <t>4150300480</t>
  </si>
  <si>
    <t>ESE Municipal David Molina Muñoz</t>
  </si>
  <si>
    <t>Palermo</t>
  </si>
  <si>
    <t>4152400139</t>
  </si>
  <si>
    <t>Pital</t>
  </si>
  <si>
    <t>4154800517</t>
  </si>
  <si>
    <t>ESE Centro de Salud San Juan de Dios del Pital</t>
  </si>
  <si>
    <t>Pitalito</t>
  </si>
  <si>
    <t>4155100485</t>
  </si>
  <si>
    <t>ESE Municipal Manuel Castro Tovar</t>
  </si>
  <si>
    <t>4155100479</t>
  </si>
  <si>
    <t>ESE Hospital Departamental San Antonio de Pitalito</t>
  </si>
  <si>
    <t>Rivera</t>
  </si>
  <si>
    <t>4161500518</t>
  </si>
  <si>
    <t>ESE Hospital Divino Niño</t>
  </si>
  <si>
    <t>Santa María</t>
  </si>
  <si>
    <t>4167600415</t>
  </si>
  <si>
    <t>ESE Nuestra Señora del Carmen</t>
  </si>
  <si>
    <t>Tarqui</t>
  </si>
  <si>
    <t>4179100333</t>
  </si>
  <si>
    <t>ESE Hospital San Antonio de Tarqui</t>
  </si>
  <si>
    <t>Tesalia</t>
  </si>
  <si>
    <t>4179700482</t>
  </si>
  <si>
    <t>ESE Hospital Santa Teresa</t>
  </si>
  <si>
    <t>Yaguará</t>
  </si>
  <si>
    <t>4188500319</t>
  </si>
  <si>
    <t>ESE Centro de Salud Laura Perdomo de García</t>
  </si>
  <si>
    <t>Dibulla</t>
  </si>
  <si>
    <t>4409000227</t>
  </si>
  <si>
    <t>ESE Hospital Santa Teresa de Jesús de Ávila</t>
  </si>
  <si>
    <t>San Juan del Cesar</t>
  </si>
  <si>
    <t>4465000286</t>
  </si>
  <si>
    <t>ESE Hospital San Rafael Nivel II</t>
  </si>
  <si>
    <t>Uribia</t>
  </si>
  <si>
    <t>4484700332</t>
  </si>
  <si>
    <t>ESE  Hospital Nuestra Señora del Perpetuo Socorro</t>
  </si>
  <si>
    <t>4484700401</t>
  </si>
  <si>
    <t>ESE Hospital de Nazareth</t>
  </si>
  <si>
    <t>Ariguaní</t>
  </si>
  <si>
    <t>4705800023</t>
  </si>
  <si>
    <t>ESE Hospital Alejandro Maestre Sierra</t>
  </si>
  <si>
    <t>4724500007</t>
  </si>
  <si>
    <t>ESE Centro de Salud Samuel Villanueva Valest</t>
  </si>
  <si>
    <t>4728800045</t>
  </si>
  <si>
    <t>ESE Centro de Salud Paz del Río</t>
  </si>
  <si>
    <t>Nueva Granada</t>
  </si>
  <si>
    <t>4746000051</t>
  </si>
  <si>
    <t>ESE Hospital Local Nueva Granada</t>
  </si>
  <si>
    <t>4755500106</t>
  </si>
  <si>
    <t>ESE Hospital Fray Luís de León</t>
  </si>
  <si>
    <t>4700100650</t>
  </si>
  <si>
    <t>ESE Hospital Universitario Fernando Troconis</t>
  </si>
  <si>
    <t>Acacías</t>
  </si>
  <si>
    <t>5000600169</t>
  </si>
  <si>
    <t>ESE Hospital Municipal de Acacías</t>
  </si>
  <si>
    <t>Castilla La Nueva</t>
  </si>
  <si>
    <t>5015000838</t>
  </si>
  <si>
    <t>ESE Hospital de Castilla La Nueva</t>
  </si>
  <si>
    <t>5031300789</t>
  </si>
  <si>
    <t>ESE Primer Nivel Granada Salud</t>
  </si>
  <si>
    <t>5031300522</t>
  </si>
  <si>
    <t xml:space="preserve">ESE Hospital Departamental de Granada </t>
  </si>
  <si>
    <t>Puerto López</t>
  </si>
  <si>
    <t>5057300003</t>
  </si>
  <si>
    <t>ESE Hospital Local de Puerto López</t>
  </si>
  <si>
    <t>Puerto Rico</t>
  </si>
  <si>
    <t>5059000885</t>
  </si>
  <si>
    <t>ESE Hospital Nivel I Puerto Rico</t>
  </si>
  <si>
    <t>5060600634</t>
  </si>
  <si>
    <t>ESE Solución Salud</t>
  </si>
  <si>
    <t>5000100529</t>
  </si>
  <si>
    <t>ESE Hospital Departamental de Villavicencio</t>
  </si>
  <si>
    <t>Albán</t>
  </si>
  <si>
    <t>5201901434</t>
  </si>
  <si>
    <t>Aldana</t>
  </si>
  <si>
    <t>5202201506</t>
  </si>
  <si>
    <t>ESE Centro de Salud Nuestra Señora de Pilar</t>
  </si>
  <si>
    <t>Ancuyá</t>
  </si>
  <si>
    <t>5203600988</t>
  </si>
  <si>
    <t>ESE Centro de Salud Ancuyá</t>
  </si>
  <si>
    <t>Arboleda</t>
  </si>
  <si>
    <t>5205101413</t>
  </si>
  <si>
    <t>ESE Centro de Salud San Miguel de Berruecos</t>
  </si>
  <si>
    <t>5208301384</t>
  </si>
  <si>
    <t>ESE Centro de Salud Belén</t>
  </si>
  <si>
    <t>Buesaco</t>
  </si>
  <si>
    <t>5211001504</t>
  </si>
  <si>
    <t>ESE Centro de Salud Virgen de Lourdes</t>
  </si>
  <si>
    <t>Chachagüí</t>
  </si>
  <si>
    <t>5224001399</t>
  </si>
  <si>
    <t>ESE Centro de Salud Nuestra Señora de Fátima</t>
  </si>
  <si>
    <t>Colón</t>
  </si>
  <si>
    <t>5220301389</t>
  </si>
  <si>
    <t>ESE Centro de Salud La Buena Esperanza</t>
  </si>
  <si>
    <t>Cuaspud</t>
  </si>
  <si>
    <t>5222400914</t>
  </si>
  <si>
    <t xml:space="preserve">ESE Centro de Salud Cuaspud Carlosama </t>
  </si>
  <si>
    <t>Cumbitara</t>
  </si>
  <si>
    <t>5223301542</t>
  </si>
  <si>
    <t>ESE San Pedro de Cumbitara</t>
  </si>
  <si>
    <t>El Charco</t>
  </si>
  <si>
    <t>5225000974</t>
  </si>
  <si>
    <t>El Rosario</t>
  </si>
  <si>
    <t>5225601409</t>
  </si>
  <si>
    <t xml:space="preserve">ESE Centro de Salud El Rosario </t>
  </si>
  <si>
    <t>5226001436</t>
  </si>
  <si>
    <t>ESE Centro Hospital San Luís</t>
  </si>
  <si>
    <t>Funes</t>
  </si>
  <si>
    <t>5228701440</t>
  </si>
  <si>
    <t>ESE Centro de Salud Funes</t>
  </si>
  <si>
    <t>Guachucal</t>
  </si>
  <si>
    <t>5231700660</t>
  </si>
  <si>
    <t>ESE Hospital Guachucal</t>
  </si>
  <si>
    <t>Guaitarilla</t>
  </si>
  <si>
    <t>5232000371</t>
  </si>
  <si>
    <t>ESE Centro Hospital Guaitarilla</t>
  </si>
  <si>
    <t>Gualmatán</t>
  </si>
  <si>
    <t>5232301390</t>
  </si>
  <si>
    <t>ESE Centro de Salud Señor de Los Milagros de Gualmatán</t>
  </si>
  <si>
    <t>Iles</t>
  </si>
  <si>
    <t>5235200407</t>
  </si>
  <si>
    <t>ESE Centro de Salud de Iles</t>
  </si>
  <si>
    <t>Imués</t>
  </si>
  <si>
    <t>5235401414</t>
  </si>
  <si>
    <t>ESE Santiago Apóstol</t>
  </si>
  <si>
    <t>5235600356</t>
  </si>
  <si>
    <t>ESE Hospital Civil de Ipiales</t>
  </si>
  <si>
    <t>La Cruz</t>
  </si>
  <si>
    <t>5237800240</t>
  </si>
  <si>
    <t>ESE Hospital El Buen Samaritano</t>
  </si>
  <si>
    <t>La Florida</t>
  </si>
  <si>
    <t>5238101502</t>
  </si>
  <si>
    <t>ESE Centro Hospital de La Florida</t>
  </si>
  <si>
    <t>5239900886</t>
  </si>
  <si>
    <t>ESE Centro de Salud Municipal Nivel 1 Luis Acosta</t>
  </si>
  <si>
    <t>5239900234</t>
  </si>
  <si>
    <t>ESE Hospital Eduardo Santos</t>
  </si>
  <si>
    <t>Linares</t>
  </si>
  <si>
    <t>5241100896</t>
  </si>
  <si>
    <t>ESE Juan Pablo II del Municipio de Linares</t>
  </si>
  <si>
    <t>Los Andes</t>
  </si>
  <si>
    <t>5241801463</t>
  </si>
  <si>
    <t>ESE Centro de Salud de Los Andes</t>
  </si>
  <si>
    <t>5247301525</t>
  </si>
  <si>
    <t>ESE Centro de Salud San Francisco</t>
  </si>
  <si>
    <t>Olaya Herrera</t>
  </si>
  <si>
    <t>5249001485</t>
  </si>
  <si>
    <t>ESE Centro de Salud Camilo Hurtado Cifuentes</t>
  </si>
  <si>
    <t>Ospina</t>
  </si>
  <si>
    <t>5250601433</t>
  </si>
  <si>
    <t>ESE Centro de Salud San Miguel Arcángel de Ospina</t>
  </si>
  <si>
    <t>Pasto</t>
  </si>
  <si>
    <t>5200100107</t>
  </si>
  <si>
    <t>ESE Centro de Habilitación del Niño "Cehani"</t>
  </si>
  <si>
    <t>5200101457</t>
  </si>
  <si>
    <t>ESE Pasto Salud</t>
  </si>
  <si>
    <t>5200101102</t>
  </si>
  <si>
    <t>ESE Hospital Universitario Departamental de Nariño</t>
  </si>
  <si>
    <t>Policarpa</t>
  </si>
  <si>
    <t>5254001487</t>
  </si>
  <si>
    <t>ESE Centro de Salud Policarpa</t>
  </si>
  <si>
    <t>Providencia</t>
  </si>
  <si>
    <t>5256500972</t>
  </si>
  <si>
    <t>ESE Centro de Salud de Providencia</t>
  </si>
  <si>
    <t>Puerres</t>
  </si>
  <si>
    <t>5257300562</t>
  </si>
  <si>
    <t>ESE Centro Hospital Nuestro de la Divina Misericordia de Puerres</t>
  </si>
  <si>
    <t>Pupiales</t>
  </si>
  <si>
    <t>5258500933</t>
  </si>
  <si>
    <t>ESE Centro de Salud San Juan Bautista</t>
  </si>
  <si>
    <t>5261201394</t>
  </si>
  <si>
    <t>ESE Hospital Ricaurte</t>
  </si>
  <si>
    <t>Samaniego</t>
  </si>
  <si>
    <t>5267800613</t>
  </si>
  <si>
    <t>ESE Hospital Lorencita Villegas de Santos</t>
  </si>
  <si>
    <t>San Bernardo</t>
  </si>
  <si>
    <t>5268501378</t>
  </si>
  <si>
    <t>ESE Centro de Salud San Bernardo</t>
  </si>
  <si>
    <t>5269300351</t>
  </si>
  <si>
    <t>Sandoná</t>
  </si>
  <si>
    <t>5268300609</t>
  </si>
  <si>
    <t>ESE Hospital Clarita Santos</t>
  </si>
  <si>
    <t>Santacruz</t>
  </si>
  <si>
    <t>5269901368</t>
  </si>
  <si>
    <t>ESE Centro de Salud Guachavés</t>
  </si>
  <si>
    <t>Taminango</t>
  </si>
  <si>
    <t>5278601536</t>
  </si>
  <si>
    <t>ESE Centro Hospital San Juan Bautista</t>
  </si>
  <si>
    <t>Tangua</t>
  </si>
  <si>
    <t>5278801372</t>
  </si>
  <si>
    <t>ESE Centro de Salud Hermes Andrade Mejía</t>
  </si>
  <si>
    <t>Yacuanquer</t>
  </si>
  <si>
    <t>5288501383</t>
  </si>
  <si>
    <t>ESE Centro de Saludya</t>
  </si>
  <si>
    <t>Abrego</t>
  </si>
  <si>
    <t>5400301020</t>
  </si>
  <si>
    <t>ESE Hospital Regional Noroccidental</t>
  </si>
  <si>
    <t>Cachirá</t>
  </si>
  <si>
    <t>5412800641</t>
  </si>
  <si>
    <t>ESE Hospital Regional de Occidente</t>
  </si>
  <si>
    <t>5400100861</t>
  </si>
  <si>
    <t>ESE Imsalud</t>
  </si>
  <si>
    <t>El Zulia</t>
  </si>
  <si>
    <t>5426100939</t>
  </si>
  <si>
    <t>ESE Hospital Juan Luis Londoño</t>
  </si>
  <si>
    <t>Los Patios</t>
  </si>
  <si>
    <t>5440501008</t>
  </si>
  <si>
    <t>ESE Hospital Local Municipio Los Patios</t>
  </si>
  <si>
    <t>Ocaña</t>
  </si>
  <si>
    <t>5449800547</t>
  </si>
  <si>
    <t>ESE Hospital Emiro Quintero Cañizares</t>
  </si>
  <si>
    <t>Villa del Rosario</t>
  </si>
  <si>
    <t>5487400973</t>
  </si>
  <si>
    <t>ESE Hospital Local Jorge Cristo Sahium Villa del Rosario</t>
  </si>
  <si>
    <t>8621900017</t>
  </si>
  <si>
    <t>ESE Hospital Pio XII</t>
  </si>
  <si>
    <t>Leguízamo</t>
  </si>
  <si>
    <t>8657300185</t>
  </si>
  <si>
    <t>ESE Hospital Maria Ángelines</t>
  </si>
  <si>
    <t>Mocoa</t>
  </si>
  <si>
    <t>8600100038</t>
  </si>
  <si>
    <t>ESE Hospital José María Hernández</t>
  </si>
  <si>
    <t>Orito</t>
  </si>
  <si>
    <t>8632000024</t>
  </si>
  <si>
    <t>ESE Hospital Orito</t>
  </si>
  <si>
    <t>Puerto Asís</t>
  </si>
  <si>
    <t>8656800007</t>
  </si>
  <si>
    <t>ESE Hospital Local de Puerto Asís</t>
  </si>
  <si>
    <t>Puerto Caicedo</t>
  </si>
  <si>
    <t>8656900199</t>
  </si>
  <si>
    <t>ESE Hospital Alcides Jiménez</t>
  </si>
  <si>
    <t>Valle del Guamuez</t>
  </si>
  <si>
    <t>8686500010</t>
  </si>
  <si>
    <t>Villagarzón</t>
  </si>
  <si>
    <t>8688500198</t>
  </si>
  <si>
    <t>ESE Hospital San Gabriel Arcángel</t>
  </si>
  <si>
    <t>6300100354</t>
  </si>
  <si>
    <t>ESE Hospital Departamental Universitario San Juan de Dios</t>
  </si>
  <si>
    <t>Calarca</t>
  </si>
  <si>
    <t>6313000403</t>
  </si>
  <si>
    <t>Circasia</t>
  </si>
  <si>
    <t>6319000522</t>
  </si>
  <si>
    <t>La Tebaida</t>
  </si>
  <si>
    <t>6340100123</t>
  </si>
  <si>
    <t>ESE Hospital Pio X</t>
  </si>
  <si>
    <t>Montenegro</t>
  </si>
  <si>
    <t>6347000468</t>
  </si>
  <si>
    <t>ESE Hospital San Vicente</t>
  </si>
  <si>
    <t>Pijao</t>
  </si>
  <si>
    <t>6354800003</t>
  </si>
  <si>
    <t>Apía</t>
  </si>
  <si>
    <t>6604500806</t>
  </si>
  <si>
    <t>Balboa</t>
  </si>
  <si>
    <t>6607500752</t>
  </si>
  <si>
    <t>ESE Hospital Cristo Rey</t>
  </si>
  <si>
    <t>Dosquebradas</t>
  </si>
  <si>
    <t>6617000278</t>
  </si>
  <si>
    <t>ESE Hospital Santa Mónica</t>
  </si>
  <si>
    <t>Guática</t>
  </si>
  <si>
    <t>6631800799</t>
  </si>
  <si>
    <t>La Celia</t>
  </si>
  <si>
    <t>6638300825</t>
  </si>
  <si>
    <t>Marsella</t>
  </si>
  <si>
    <t>6644000274</t>
  </si>
  <si>
    <t>Mistrató</t>
  </si>
  <si>
    <t>6645600288</t>
  </si>
  <si>
    <t>6600100762</t>
  </si>
  <si>
    <t>ESE Hospital Universitario San Jorge</t>
  </si>
  <si>
    <t>6600100747</t>
  </si>
  <si>
    <t>ESE Hospital Mental Universitario de Risaralda</t>
  </si>
  <si>
    <t>Pueblo Rico</t>
  </si>
  <si>
    <t>6657200816</t>
  </si>
  <si>
    <t>Quinchía</t>
  </si>
  <si>
    <t>6659400763</t>
  </si>
  <si>
    <t>ESE Hospital Nazareth de Quinchía</t>
  </si>
  <si>
    <t>Santa Rosa de Cabal</t>
  </si>
  <si>
    <t>6668200696</t>
  </si>
  <si>
    <t>Santuario</t>
  </si>
  <si>
    <t>6668700808</t>
  </si>
  <si>
    <t>6802000785</t>
  </si>
  <si>
    <t>ESE Centro de Salud Blanca Alicia Hernández</t>
  </si>
  <si>
    <t>6807700704</t>
  </si>
  <si>
    <t>ESE Hospital Integrado San Bernardo</t>
  </si>
  <si>
    <t>Barrancabermeja</t>
  </si>
  <si>
    <t>6808100797</t>
  </si>
  <si>
    <t>ESE Hospital Regional del Magdalena Medio</t>
  </si>
  <si>
    <t>6808100707</t>
  </si>
  <si>
    <t>ESE Barrancabermeja</t>
  </si>
  <si>
    <t>6810100709</t>
  </si>
  <si>
    <t>ESE  Hospital Local de Bolívar</t>
  </si>
  <si>
    <t>6800100701</t>
  </si>
  <si>
    <t xml:space="preserve">ESE Instituto de Salud de Bucaramanga </t>
  </si>
  <si>
    <t>6800100792</t>
  </si>
  <si>
    <t>ESE Hospital Universitario de Santander</t>
  </si>
  <si>
    <t>Cerrito</t>
  </si>
  <si>
    <t>6816200748</t>
  </si>
  <si>
    <t>Charalá</t>
  </si>
  <si>
    <t>6816703334</t>
  </si>
  <si>
    <t>ESE Hospital Luis Carlos Galán Sarmiento</t>
  </si>
  <si>
    <t>Chipatá</t>
  </si>
  <si>
    <t>6817900766</t>
  </si>
  <si>
    <t>ESE Centro de Salud Divino Niño Jesús</t>
  </si>
  <si>
    <t>Curití</t>
  </si>
  <si>
    <t>6822900716</t>
  </si>
  <si>
    <t>El Carmen de Chucurí</t>
  </si>
  <si>
    <t>6823500749</t>
  </si>
  <si>
    <t>ESE Hospital El Carmen</t>
  </si>
  <si>
    <t>6825000746</t>
  </si>
  <si>
    <t xml:space="preserve">ESE Centro de Salud El Peñón </t>
  </si>
  <si>
    <t>El Playón</t>
  </si>
  <si>
    <t>6825500750</t>
  </si>
  <si>
    <t>ESE Hospital Santo Domingo Savio</t>
  </si>
  <si>
    <t>Florián</t>
  </si>
  <si>
    <t>6827100775</t>
  </si>
  <si>
    <t>ESE Centro de Salud San José de Florián</t>
  </si>
  <si>
    <t>6827600718</t>
  </si>
  <si>
    <t>ESE Clínica Guane y su Red Integral de Salud</t>
  </si>
  <si>
    <t>Galán</t>
  </si>
  <si>
    <t>6829600719</t>
  </si>
  <si>
    <t>6832003332</t>
  </si>
  <si>
    <t>ESE Hospital Nuestra Señora de Guadalupe</t>
  </si>
  <si>
    <t>Güepsa</t>
  </si>
  <si>
    <t>6832700765</t>
  </si>
  <si>
    <t>ESE Centro de Salud San Roque</t>
  </si>
  <si>
    <t>La Belleza</t>
  </si>
  <si>
    <t>6837700787</t>
  </si>
  <si>
    <t>ESE Hospital San Martín</t>
  </si>
  <si>
    <t>Los Santos</t>
  </si>
  <si>
    <t>6841803331</t>
  </si>
  <si>
    <t>ESE Nuestra Señora de Las Nieves</t>
  </si>
  <si>
    <t>Macaravita</t>
  </si>
  <si>
    <t>6842500789</t>
  </si>
  <si>
    <t>ESE Hospital Macaravita</t>
  </si>
  <si>
    <t>Málaga</t>
  </si>
  <si>
    <t>6843200796</t>
  </si>
  <si>
    <t>ESE Hospital Regional de García Rovira</t>
  </si>
  <si>
    <t>Mogotes</t>
  </si>
  <si>
    <t>6846400727</t>
  </si>
  <si>
    <t>Hospital Integrado San Pedro Claver</t>
  </si>
  <si>
    <t>Ocamonte</t>
  </si>
  <si>
    <t>6849800761</t>
  </si>
  <si>
    <t>ESE de Ocamonte</t>
  </si>
  <si>
    <t>Oiba</t>
  </si>
  <si>
    <t>6850000728</t>
  </si>
  <si>
    <t>Páramo</t>
  </si>
  <si>
    <t>6853300753</t>
  </si>
  <si>
    <t>ESE Centro de Salud Municipio de Páramo</t>
  </si>
  <si>
    <t>Piedecuesta</t>
  </si>
  <si>
    <t>6854700794</t>
  </si>
  <si>
    <t>ESE Hospital Local de Piedecuesta</t>
  </si>
  <si>
    <t>6861500733</t>
  </si>
  <si>
    <t>ESE San Antonio</t>
  </si>
  <si>
    <t>Sabana de Torres</t>
  </si>
  <si>
    <t>6865500734</t>
  </si>
  <si>
    <t>ESE Hospital Integrado Sabana de Torres</t>
  </si>
  <si>
    <t>San Gil</t>
  </si>
  <si>
    <t>6867900793</t>
  </si>
  <si>
    <t>ESE Hospital Regional San Gil</t>
  </si>
  <si>
    <t>Santa Helena del Opón</t>
  </si>
  <si>
    <t>6872000760</t>
  </si>
  <si>
    <t>ESE Centro de Salud Jaime Michel</t>
  </si>
  <si>
    <t>Socorro</t>
  </si>
  <si>
    <t>6875500799</t>
  </si>
  <si>
    <t>ESE Hospital Regional Manuela Beltrán</t>
  </si>
  <si>
    <t>6887200758</t>
  </si>
  <si>
    <t>ESE Centro de Salud Camilo Rueda</t>
  </si>
  <si>
    <t>7021500380</t>
  </si>
  <si>
    <t>ESE Hospital Regional de II Nivel Nuestra Señora de Las Mercedes</t>
  </si>
  <si>
    <t>Majagual</t>
  </si>
  <si>
    <t>7042900233</t>
  </si>
  <si>
    <t>ESE Centro de Salud de Majagual</t>
  </si>
  <si>
    <t>Sampués</t>
  </si>
  <si>
    <t>7067001086</t>
  </si>
  <si>
    <t>ESE Centro de Salud Sampués</t>
  </si>
  <si>
    <t>San Benito Abad</t>
  </si>
  <si>
    <t>7067800809</t>
  </si>
  <si>
    <t>ESE Hospital San Benito Abad</t>
  </si>
  <si>
    <t>7071700270</t>
  </si>
  <si>
    <t>ESE Centro de Salud San Pedro Sucre</t>
  </si>
  <si>
    <t>Anzoátegui</t>
  </si>
  <si>
    <t>7304301056</t>
  </si>
  <si>
    <t>Armero</t>
  </si>
  <si>
    <t>7305500802</t>
  </si>
  <si>
    <t>ESE Hospital Nelson Restrepo Martínez</t>
  </si>
  <si>
    <t>Ataco</t>
  </si>
  <si>
    <t>7306700818</t>
  </si>
  <si>
    <t>ESE Hospital Nuestra Señora de Lourdes</t>
  </si>
  <si>
    <t>Casabianca</t>
  </si>
  <si>
    <t>7315201042</t>
  </si>
  <si>
    <t>ESE Hospital Santo Domingo</t>
  </si>
  <si>
    <t>Chaparral</t>
  </si>
  <si>
    <t>7316800905</t>
  </si>
  <si>
    <t>ESE Hospital San Juan Bautista</t>
  </si>
  <si>
    <t>Coyaima</t>
  </si>
  <si>
    <t>7321700924</t>
  </si>
  <si>
    <t>Espinal</t>
  </si>
  <si>
    <t>7326800794</t>
  </si>
  <si>
    <t>Fresno</t>
  </si>
  <si>
    <t>7328301040</t>
  </si>
  <si>
    <t>Icononzo</t>
  </si>
  <si>
    <t>7335200795</t>
  </si>
  <si>
    <t>ESE Hospital Sumapaz</t>
  </si>
  <si>
    <t>7340800729</t>
  </si>
  <si>
    <t>ESE Hospital Especializado Granja Integral</t>
  </si>
  <si>
    <t>Mariquita</t>
  </si>
  <si>
    <t>7344301021</t>
  </si>
  <si>
    <t>Melgar</t>
  </si>
  <si>
    <t>7344901045</t>
  </si>
  <si>
    <t>ESE Central de Urgencias Louis Pasteur</t>
  </si>
  <si>
    <t>Murillo</t>
  </si>
  <si>
    <t>7346100891</t>
  </si>
  <si>
    <t>ESE Hospital Ramón María Arana</t>
  </si>
  <si>
    <t>Natagaima</t>
  </si>
  <si>
    <t>7348301012</t>
  </si>
  <si>
    <t>ESE Hospital Primer Nivel de Atención San Antonio</t>
  </si>
  <si>
    <t>Palocabildo</t>
  </si>
  <si>
    <t>7352001095</t>
  </si>
  <si>
    <t>ESE Hospital Ricardo Acosta Nivel I</t>
  </si>
  <si>
    <t>Rovira</t>
  </si>
  <si>
    <t>7362400815</t>
  </si>
  <si>
    <t>San Antonio</t>
  </si>
  <si>
    <t>7367500705</t>
  </si>
  <si>
    <t>Santa Isabel</t>
  </si>
  <si>
    <t>7368600301</t>
  </si>
  <si>
    <t>ESE Hospital Carlos Torrente Llano</t>
  </si>
  <si>
    <t>Suárez</t>
  </si>
  <si>
    <t>7377000423</t>
  </si>
  <si>
    <t>ESE Hospital Santa Rosa de Lima</t>
  </si>
  <si>
    <t>Valle de San Juan</t>
  </si>
  <si>
    <t>7385400464</t>
  </si>
  <si>
    <t>ESE Hospital Local Vito Fasael Gutierrez Pedraza</t>
  </si>
  <si>
    <t>Venadillo</t>
  </si>
  <si>
    <t>7386100730</t>
  </si>
  <si>
    <t>ESE Hospital Santa Bárbara</t>
  </si>
  <si>
    <t>Alcalá</t>
  </si>
  <si>
    <t>7602001657</t>
  </si>
  <si>
    <t>Ansermanuevo</t>
  </si>
  <si>
    <t>7604104065</t>
  </si>
  <si>
    <t>ESE Hospital Santa Ana de Los Caballeros</t>
  </si>
  <si>
    <t>Caicedonia</t>
  </si>
  <si>
    <t>7612202210</t>
  </si>
  <si>
    <t>ESE Hospital Santander</t>
  </si>
  <si>
    <t>7600103609</t>
  </si>
  <si>
    <t>ESE Hospital Departamental Psiquiátrico Universitario del Valle</t>
  </si>
  <si>
    <t>7600103959</t>
  </si>
  <si>
    <t>ESE Red de Salud de Ladera</t>
  </si>
  <si>
    <t>7600103958</t>
  </si>
  <si>
    <t>ESE Red de Salud del Centro Hospital Primitivo Iglesias</t>
  </si>
  <si>
    <t>7600103956</t>
  </si>
  <si>
    <t>ESE Red de Salud del Norte</t>
  </si>
  <si>
    <t>7600103957</t>
  </si>
  <si>
    <t>ESE Red de Salud del Oriente</t>
  </si>
  <si>
    <t>7600102523</t>
  </si>
  <si>
    <t>ESE Red de Salud del Suroriente</t>
  </si>
  <si>
    <t>7613003709</t>
  </si>
  <si>
    <t>ESE Hospital Local de Candelaria</t>
  </si>
  <si>
    <t>7614700672</t>
  </si>
  <si>
    <t xml:space="preserve">ESE IPS del Municipio de Cartago </t>
  </si>
  <si>
    <t>Dagua</t>
  </si>
  <si>
    <t>7623303228</t>
  </si>
  <si>
    <t>ESE Hospital Local José Rufino Vivas</t>
  </si>
  <si>
    <t>El Águila</t>
  </si>
  <si>
    <t>7624301653</t>
  </si>
  <si>
    <t>El Cerrito</t>
  </si>
  <si>
    <t>7624804722</t>
  </si>
  <si>
    <t>El Dovio</t>
  </si>
  <si>
    <t>7625001649</t>
  </si>
  <si>
    <t>ESE Hospital Santa Lucía  del Dovio</t>
  </si>
  <si>
    <t>Florida</t>
  </si>
  <si>
    <t>7627501751</t>
  </si>
  <si>
    <t>ESE Hospital Benjamín Barney Gasca</t>
  </si>
  <si>
    <t>Ginebra</t>
  </si>
  <si>
    <t>7630602525</t>
  </si>
  <si>
    <t>Guadalajara de Buga</t>
  </si>
  <si>
    <t>7611101705</t>
  </si>
  <si>
    <t>La Cumbre</t>
  </si>
  <si>
    <t>7637701768</t>
  </si>
  <si>
    <t>7640001655</t>
  </si>
  <si>
    <t>ESE Hospital Gonzalo Contreras</t>
  </si>
  <si>
    <t>7640301647</t>
  </si>
  <si>
    <t>ESE Hospital Nuestra Señora de Los Santos</t>
  </si>
  <si>
    <t>Obando</t>
  </si>
  <si>
    <t>7649701650</t>
  </si>
  <si>
    <t>ESE Hospital Local de Obando</t>
  </si>
  <si>
    <t>Pradera</t>
  </si>
  <si>
    <t>7656304082</t>
  </si>
  <si>
    <t>Restrepo</t>
  </si>
  <si>
    <t>7660602126</t>
  </si>
  <si>
    <t>Riofrío</t>
  </si>
  <si>
    <t>7661601689</t>
  </si>
  <si>
    <t>ESE Hospital Kennedy</t>
  </si>
  <si>
    <t>Sevilla</t>
  </si>
  <si>
    <t>7673604710</t>
  </si>
  <si>
    <t>ESE Hospital Departamental Centenario de Sevilla</t>
  </si>
  <si>
    <t>Trujillo</t>
  </si>
  <si>
    <t>7682803293</t>
  </si>
  <si>
    <t>ESE Hospital Santa Cruz</t>
  </si>
  <si>
    <t>7683401708</t>
  </si>
  <si>
    <t>ESE Hospital Rubén Cruz Vélez</t>
  </si>
  <si>
    <t>Ulloa</t>
  </si>
  <si>
    <t>7684503265</t>
  </si>
  <si>
    <t>ESE Pedro Sáenz Díaz</t>
  </si>
  <si>
    <t>Versalles</t>
  </si>
  <si>
    <t>7686301656</t>
  </si>
  <si>
    <t>Vijes</t>
  </si>
  <si>
    <t>7686904128</t>
  </si>
  <si>
    <t>ESE Hospital Local de Vijes</t>
  </si>
  <si>
    <t>Yumbo</t>
  </si>
  <si>
    <t>7689204073</t>
  </si>
  <si>
    <t>ESE Hospital La Buena Esperanza</t>
  </si>
  <si>
    <t>9900100006</t>
  </si>
  <si>
    <t>ESE Hospital Departamental San Juan de Dios II Nivel</t>
  </si>
  <si>
    <t>Seguimiento al desempeño financiero de la ESE</t>
  </si>
  <si>
    <t>Hospital Regional de Moniquirá ESE</t>
  </si>
  <si>
    <t>ESE Hospital Universitario San Rafael de Tunja</t>
  </si>
  <si>
    <t>Datos históricos trimestrales de producción de servicios de la ESE para los años 2015 a 2023</t>
  </si>
  <si>
    <t>SEGUIMIENTO A GESTIÓN DEL HOSPITAL REGIONAL DE MONIQUIRÁ E.S.E.</t>
  </si>
  <si>
    <t>TUTORIAL CUADRO DE MANDO INTEGRAL.docx</t>
  </si>
  <si>
    <t>AÑO 2022</t>
  </si>
  <si>
    <t>PRODUCCION POR TRIMESTRE 2023.xlsx</t>
  </si>
  <si>
    <t>SEGUIMIENTO A EJECUCIONES PRESUPUESTALES 2023.xlsx</t>
  </si>
  <si>
    <t>SEGUIMIENTO CONTABLE FINANCIERO 2023.xlsx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</si>
</sst>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u/>
      <sz val="14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81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4" fillId="0" borderId="0" xfId="0" applyFont="1"/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164" fontId="4" fillId="0" borderId="1" xfId="2" applyNumberFormat="1" applyFont="1" applyBorder="1"/>
    <xf numFmtId="10" fontId="4" fillId="0" borderId="1" xfId="3" applyNumberFormat="1" applyFont="1" applyBorder="1"/>
    <xf numFmtId="10" fontId="6" fillId="0" borderId="1" xfId="0" applyNumberFormat="1" applyFont="1" applyBorder="1"/>
    <xf numFmtId="164" fontId="6" fillId="0" borderId="1" xfId="2" applyNumberFormat="1" applyFont="1" applyBorder="1"/>
    <xf numFmtId="10" fontId="6" fillId="0" borderId="1" xfId="3" applyNumberFormat="1" applyFont="1" applyBorder="1"/>
    <xf numFmtId="0" fontId="6" fillId="0" borderId="8" xfId="0" applyFont="1" applyBorder="1"/>
    <xf numFmtId="0" fontId="6" fillId="0" borderId="9" xfId="0" applyFont="1" applyBorder="1" applyAlignment="1">
      <alignment horizontal="center"/>
    </xf>
    <xf numFmtId="0" fontId="4" fillId="0" borderId="11" xfId="0" applyFont="1" applyBorder="1"/>
    <xf numFmtId="10" fontId="4" fillId="0" borderId="12" xfId="3" applyNumberFormat="1" applyFont="1" applyBorder="1"/>
    <xf numFmtId="0" fontId="4" fillId="0" borderId="13" xfId="0" applyFont="1" applyBorder="1"/>
    <xf numFmtId="164" fontId="4" fillId="0" borderId="14" xfId="2" applyNumberFormat="1" applyFont="1" applyBorder="1"/>
    <xf numFmtId="10" fontId="4" fillId="0" borderId="14" xfId="3" applyNumberFormat="1" applyFont="1" applyBorder="1"/>
    <xf numFmtId="10" fontId="4" fillId="0" borderId="15" xfId="3" applyNumberFormat="1" applyFont="1" applyBorder="1"/>
    <xf numFmtId="0" fontId="6" fillId="0" borderId="16" xfId="0" applyFont="1" applyBorder="1"/>
    <xf numFmtId="0" fontId="6" fillId="0" borderId="17" xfId="0" applyFont="1" applyBorder="1" applyAlignment="1">
      <alignment horizontal="center"/>
    </xf>
    <xf numFmtId="0" fontId="6" fillId="0" borderId="17" xfId="0" applyFont="1" applyBorder="1"/>
    <xf numFmtId="0" fontId="6" fillId="0" borderId="18" xfId="0" applyFont="1" applyBorder="1"/>
    <xf numFmtId="0" fontId="4" fillId="0" borderId="19" xfId="0" applyFont="1" applyBorder="1"/>
    <xf numFmtId="164" fontId="4" fillId="0" borderId="20" xfId="2" applyNumberFormat="1" applyFont="1" applyBorder="1"/>
    <xf numFmtId="10" fontId="4" fillId="0" borderId="20" xfId="3" applyNumberFormat="1" applyFont="1" applyBorder="1"/>
    <xf numFmtId="10" fontId="4" fillId="0" borderId="21" xfId="3" applyNumberFormat="1" applyFont="1" applyBorder="1"/>
    <xf numFmtId="0" fontId="4" fillId="0" borderId="8" xfId="0" applyFont="1" applyBorder="1"/>
    <xf numFmtId="164" fontId="4" fillId="0" borderId="9" xfId="2" applyNumberFormat="1" applyFont="1" applyBorder="1"/>
    <xf numFmtId="10" fontId="4" fillId="0" borderId="9" xfId="3" applyNumberFormat="1" applyFont="1" applyBorder="1"/>
    <xf numFmtId="10" fontId="4" fillId="0" borderId="10" xfId="3" applyNumberFormat="1" applyFont="1" applyBorder="1"/>
    <xf numFmtId="0" fontId="6" fillId="0" borderId="10" xfId="0" applyFont="1" applyBorder="1" applyAlignment="1">
      <alignment horizontal="center"/>
    </xf>
    <xf numFmtId="164" fontId="4" fillId="4" borderId="12" xfId="2" applyNumberFormat="1" applyFont="1" applyFill="1" applyBorder="1" applyProtection="1">
      <protection locked="0"/>
    </xf>
    <xf numFmtId="0" fontId="10" fillId="0" borderId="11" xfId="0" applyFont="1" applyBorder="1" applyAlignment="1">
      <alignment horizontal="justify" vertical="center"/>
    </xf>
    <xf numFmtId="164" fontId="6" fillId="0" borderId="12" xfId="2" applyNumberFormat="1" applyFont="1" applyBorder="1"/>
    <xf numFmtId="0" fontId="8" fillId="0" borderId="11" xfId="0" applyFont="1" applyBorder="1" applyAlignment="1">
      <alignment horizontal="justify" vertical="center"/>
    </xf>
    <xf numFmtId="164" fontId="4" fillId="0" borderId="12" xfId="2" applyNumberFormat="1" applyFont="1" applyBorder="1"/>
    <xf numFmtId="164" fontId="4" fillId="0" borderId="15" xfId="2" applyNumberFormat="1" applyFont="1" applyBorder="1"/>
    <xf numFmtId="43" fontId="4" fillId="0" borderId="12" xfId="2" applyFont="1" applyBorder="1"/>
    <xf numFmtId="43" fontId="4" fillId="0" borderId="15" xfId="2" applyFont="1" applyBorder="1"/>
    <xf numFmtId="43" fontId="6" fillId="0" borderId="8" xfId="2" applyFont="1" applyBorder="1" applyAlignment="1"/>
    <xf numFmtId="43" fontId="6" fillId="0" borderId="9" xfId="2" applyFont="1" applyBorder="1" applyAlignment="1">
      <alignment horizontal="center"/>
    </xf>
    <xf numFmtId="43" fontId="4" fillId="0" borderId="11" xfId="2" applyFont="1" applyBorder="1" applyAlignment="1"/>
    <xf numFmtId="43" fontId="4" fillId="0" borderId="13" xfId="2" applyFont="1" applyBorder="1" applyAlignment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10" fontId="6" fillId="0" borderId="14" xfId="3" applyNumberFormat="1" applyFont="1" applyBorder="1"/>
    <xf numFmtId="0" fontId="6" fillId="0" borderId="15" xfId="0" applyFont="1" applyBorder="1"/>
    <xf numFmtId="0" fontId="6" fillId="0" borderId="22" xfId="0" applyFont="1" applyBorder="1"/>
    <xf numFmtId="10" fontId="6" fillId="0" borderId="23" xfId="3" applyNumberFormat="1" applyFont="1" applyBorder="1"/>
    <xf numFmtId="164" fontId="4" fillId="3" borderId="12" xfId="2" applyNumberFormat="1" applyFont="1" applyFill="1" applyBorder="1" applyProtection="1">
      <protection locked="0"/>
    </xf>
    <xf numFmtId="43" fontId="4" fillId="3" borderId="1" xfId="2" applyFont="1" applyFill="1" applyBorder="1" applyProtection="1">
      <protection locked="0"/>
    </xf>
    <xf numFmtId="43" fontId="4" fillId="3" borderId="14" xfId="2" applyFont="1" applyFill="1" applyBorder="1" applyProtection="1">
      <protection locked="0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49" fontId="3" fillId="5" borderId="1" xfId="0" applyNumberFormat="1" applyFont="1" applyFill="1" applyBorder="1" applyAlignment="1">
      <alignment vertical="center"/>
    </xf>
    <xf numFmtId="0" fontId="5" fillId="0" borderId="0" xfId="0" applyFont="1"/>
    <xf numFmtId="0" fontId="5" fillId="6" borderId="1" xfId="0" applyFont="1" applyFill="1" applyBorder="1"/>
    <xf numFmtId="0" fontId="6" fillId="6" borderId="3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 wrapText="1"/>
    </xf>
    <xf numFmtId="0" fontId="6" fillId="6" borderId="7" xfId="0" applyFont="1" applyFill="1" applyBorder="1" applyAlignment="1">
      <alignment horizontal="center"/>
    </xf>
    <xf numFmtId="0" fontId="11" fillId="0" borderId="4" xfId="1" applyFont="1" applyBorder="1"/>
    <xf numFmtId="0" fontId="11" fillId="0" borderId="5" xfId="1" applyFont="1" applyBorder="1"/>
    <xf numFmtId="0" fontId="11" fillId="0" borderId="6" xfId="1" applyFont="1" applyBorder="1"/>
    <xf numFmtId="0" fontId="11" fillId="0" borderId="24" xfId="1" applyFont="1" applyFill="1" applyBorder="1" applyAlignment="1">
      <alignment horizontal="center" vertical="center"/>
    </xf>
    <xf numFmtId="0" fontId="11" fillId="0" borderId="25" xfId="1" applyFont="1" applyFill="1" applyBorder="1" applyAlignment="1">
      <alignment horizontal="center" vertical="center"/>
    </xf>
    <xf numFmtId="0" fontId="11" fillId="0" borderId="26" xfId="1" applyFont="1" applyFill="1" applyBorder="1" applyAlignment="1">
      <alignment horizontal="center" vertical="center"/>
    </xf>
  </cellXfs>
  <cellStyles count="4">
    <cellStyle name="Hipervínculo" xfId="1" builtinId="8"/>
    <cellStyle name="Millares" xfId="2" builtinId="3"/>
    <cellStyle name="Normal" xfId="0" builtinId="0"/>
    <cellStyle name="Porcentaje" xfId="3" builtinId="5"/>
  </cellStyles>
  <dxfs count="1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CD7D0"/>
      <color rgb="FFFCCD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CUADRO%20DE%20MANDO%20INTEGRAL%202023/CUADRO%20DE%20MANDO%20INTEGRAL%20ESE%202023.xls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1654969</xdr:colOff>
      <xdr:row>1</xdr:row>
      <xdr:rowOff>142874</xdr:rowOff>
    </xdr:from>
    <xdr:to>
      <xdr:col>2</xdr:col>
      <xdr:colOff>3214688</xdr:colOff>
      <xdr:row>3</xdr:row>
      <xdr:rowOff>273843</xdr:rowOff>
    </xdr:to>
    <xdr:sp macro="" textlink="">
      <xdr:nvSpPr>
        <xdr:cNvPr id="2" name="Flecha a la derecha con ban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C75C95-87D0-4A2E-9102-9F914EFEA2EE}"/>
            </a:ext>
          </a:extLst>
        </xdr:cNvPr>
        <xdr:cNvSpPr/>
      </xdr:nvSpPr>
      <xdr:spPr>
        <a:xfrm>
          <a:off x="11208544" y="457199"/>
          <a:ext cx="1559719" cy="759619"/>
        </a:xfrm>
        <a:prstGeom prst="stripedRightArrow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s-CO" sz="1400" b="1">
              <a:solidFill>
                <a:schemeClr val="lt1"/>
              </a:solidFill>
              <a:latin typeface="+mn-lt"/>
              <a:ea typeface="+mn-ea"/>
              <a:cs typeface="+mn-cs"/>
            </a:rPr>
            <a:t>IR A CMI</a:t>
          </a:r>
        </a:p>
      </xdr:txBody>
    </xdr:sp>
    <xdr:clientData/>
  </xdr:twoCellAnchor>
  <xdr:twoCellAnchor editAs="oneCell">
    <xdr:from>
      <xdr:col>2</xdr:col>
      <xdr:colOff>9524</xdr:colOff>
      <xdr:row>0</xdr:row>
      <xdr:rowOff>0</xdr:rowOff>
    </xdr:from>
    <xdr:to>
      <xdr:col>2</xdr:col>
      <xdr:colOff>1630679</xdr:colOff>
      <xdr:row>4</xdr:row>
      <xdr:rowOff>123825</xdr:rowOff>
    </xdr:to>
    <xdr:pic>
      <xdr:nvPicPr>
        <xdr:cNvPr id="3" name="Picture 27">
          <a:extLst>
            <a:ext uri="{FF2B5EF4-FFF2-40B4-BE49-F238E27FC236}">
              <a16:creationId xmlns:a16="http://schemas.microsoft.com/office/drawing/2014/main" id="{92AD3A34-708A-4F2C-B4B3-CE6A6E3B168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63099" y="0"/>
          <a:ext cx="1621155" cy="1381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SEGUIMIENTO%20CONTABLE%20FINANCIERO%202023.xlsx" TargetMode="External"/><Relationship Id="rId2" Type="http://schemas.openxmlformats.org/officeDocument/2006/relationships/hyperlink" Target="SEGUIMIENTO%20A%20EJECUCIONES%20PRESUPUESTALES%202023.xlsx" TargetMode="External"/><Relationship Id="rId1" Type="http://schemas.openxmlformats.org/officeDocument/2006/relationships/hyperlink" Target="PRODUCCION%20POR%20TRIMESTRE%202023.xls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TUTORIAL%20CUADRO%20DE%20MANDO%20INTEGRAL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activeCell="A15" sqref="A15"/>
    </sheetView>
  </sheetViews>
  <sheetFormatPr baseColWidth="10" defaultColWidth="0" defaultRowHeight="0" customHeight="1" zeroHeight="1" x14ac:dyDescent="0.2"/>
  <cols>
    <col min="1" max="1" width="74.140625" style="9" customWidth="1"/>
    <col min="2" max="2" width="69.140625" style="8" customWidth="1"/>
    <col min="3" max="3" width="55.42578125" style="9" customWidth="1"/>
    <col min="4" max="4" width="11.42578125" style="9" customWidth="1"/>
    <col min="5" max="16384" width="11.42578125" style="9" hidden="1"/>
  </cols>
  <sheetData>
    <row r="1" spans="1:3" ht="24.95" customHeight="1" x14ac:dyDescent="0.2">
      <c r="A1" s="7" t="s">
        <v>0</v>
      </c>
    </row>
    <row r="2" spans="1:3" ht="24.95" customHeight="1" x14ac:dyDescent="0.25">
      <c r="A2" s="70" t="s">
        <v>2633</v>
      </c>
    </row>
    <row r="3" spans="1:3" ht="24.95" customHeight="1" x14ac:dyDescent="0.25">
      <c r="A3" s="70" t="s">
        <v>2635</v>
      </c>
    </row>
    <row r="4" spans="1:3" ht="24.95" customHeight="1" x14ac:dyDescent="0.2"/>
    <row r="5" spans="1:3" ht="24.95" customHeight="1" x14ac:dyDescent="0.3">
      <c r="A5" s="71" t="s">
        <v>1574</v>
      </c>
      <c r="B5" s="10" t="s">
        <v>533</v>
      </c>
    </row>
    <row r="6" spans="1:3" ht="44.25" customHeight="1" x14ac:dyDescent="0.3">
      <c r="A6" s="71" t="s">
        <v>1576</v>
      </c>
      <c r="B6" s="11" t="str">
        <f>+VLOOKUP($B$5,'ESE EN RIESGO'!$A$1:$G$570,5,0)</f>
        <v>Hospital Regional de Moniquirá ESE</v>
      </c>
    </row>
    <row r="7" spans="1:3" ht="24.95" customHeight="1" x14ac:dyDescent="0.3">
      <c r="A7" s="71" t="s">
        <v>1580</v>
      </c>
      <c r="B7" s="12">
        <f>+VLOOKUP($B$5,'ESE EN RIESGO'!$A$1:$G$570,6,0)</f>
        <v>2</v>
      </c>
    </row>
    <row r="8" spans="1:3" ht="24.95" customHeight="1" x14ac:dyDescent="0.3">
      <c r="A8" s="71" t="s">
        <v>1578</v>
      </c>
      <c r="B8" s="11" t="str">
        <f>+VLOOKUP($B$5,'ESE EN RIESGO'!$A$1:$G$570,2,0)</f>
        <v>Boyacá</v>
      </c>
    </row>
    <row r="9" spans="1:3" ht="24.95" customHeight="1" x14ac:dyDescent="0.3">
      <c r="A9" s="71" t="s">
        <v>1577</v>
      </c>
      <c r="B9" s="11" t="str">
        <f>+VLOOKUP($B$5,'ESE EN RIESGO'!$A$1:$G$570,3,0)</f>
        <v>Moniquirá</v>
      </c>
    </row>
    <row r="10" spans="1:3" ht="24.95" customHeight="1" x14ac:dyDescent="0.3">
      <c r="A10" s="71" t="s">
        <v>1575</v>
      </c>
      <c r="B10" s="11" t="str">
        <f>+VLOOKUP($B$5,'ESE EN RIESGO'!$A$1:$G$570,7,0)</f>
        <v>DEPARTAMENTAL</v>
      </c>
    </row>
    <row r="11" spans="1:3" ht="24.95" customHeight="1" thickBot="1" x14ac:dyDescent="0.25"/>
    <row r="12" spans="1:3" ht="24.95" customHeight="1" thickBot="1" x14ac:dyDescent="0.3">
      <c r="A12" s="72" t="s">
        <v>1581</v>
      </c>
      <c r="B12" s="73" t="s">
        <v>1</v>
      </c>
      <c r="C12" s="74" t="s">
        <v>1579</v>
      </c>
    </row>
    <row r="13" spans="1:3" ht="29.25" customHeight="1" x14ac:dyDescent="0.3">
      <c r="A13" s="75" t="s">
        <v>2636</v>
      </c>
      <c r="B13" s="13" t="s">
        <v>2632</v>
      </c>
      <c r="C13" s="78" t="s">
        <v>2634</v>
      </c>
    </row>
    <row r="14" spans="1:3" ht="30" x14ac:dyDescent="0.3">
      <c r="A14" s="76" t="s">
        <v>2637</v>
      </c>
      <c r="B14" s="14" t="s">
        <v>1582</v>
      </c>
      <c r="C14" s="79"/>
    </row>
    <row r="15" spans="1:3" ht="34.5" customHeight="1" thickBot="1" x14ac:dyDescent="0.35">
      <c r="A15" s="77" t="s">
        <v>2638</v>
      </c>
      <c r="B15" s="15" t="s">
        <v>2629</v>
      </c>
      <c r="C15" s="80"/>
    </row>
    <row r="16" spans="1:3" ht="40.5" customHeight="1" x14ac:dyDescent="0.2"/>
    <row r="17" ht="14.25" x14ac:dyDescent="0.2"/>
    <row r="18" ht="14.25" x14ac:dyDescent="0.2"/>
  </sheetData>
  <sheetProtection algorithmName="SHA-512" hashValue="X5PmN8qUBzrDDCZEP5xxCbMIUS0rjOKlPv1kZ4GItgLeZa7lm9y70geicSsHJqjDXaFbn5FmceDxrz+ES6iZMQ==" saltValue="RzQP7ReVZO9DffF4BOcBng==" spinCount="100000" sheet="1" objects="1" scenarios="1"/>
  <mergeCells count="1">
    <mergeCell ref="C13:C15"/>
  </mergeCells>
  <hyperlinks>
    <hyperlink ref="A13" r:id="rId1" xr:uid="{CCDD0E63-6231-4BB4-B37F-F0C84B73D1B4}"/>
    <hyperlink ref="A14" r:id="rId2" xr:uid="{D58B5193-C29D-4A55-A60C-E010DEFDBA09}"/>
    <hyperlink ref="A15" r:id="rId3" xr:uid="{96533C17-16AC-4F97-BCBF-996C92088DF0}"/>
    <hyperlink ref="C13:C15" r:id="rId4" display="TUTORIAL CUADRO DE MANDO INTEGRAL.docx" xr:uid="{029022D2-6773-44BC-9DAC-978C39E05CF0}"/>
  </hyperlinks>
  <pageMargins left="0.7" right="0.7" top="0.75" bottom="0.75" header="0.3" footer="0.3"/>
  <pageSetup orientation="portrait" r:id="rId5"/>
  <drawing r:id="rId6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'ESE EN RIESGO'!$D$2:$D$570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7"/>
  <sheetViews>
    <sheetView topLeftCell="A4" workbookViewId="0">
      <selection activeCell="B4" sqref="B4"/>
    </sheetView>
  </sheetViews>
  <sheetFormatPr baseColWidth="10" defaultRowHeight="14.25" x14ac:dyDescent="0.2"/>
  <cols>
    <col min="1" max="1" width="40.28515625" style="9" bestFit="1" customWidth="1"/>
    <col min="2" max="2" width="21.140625" style="9" customWidth="1"/>
    <col min="3" max="3" width="19.85546875" style="9" customWidth="1"/>
    <col min="4" max="4" width="18" style="9" customWidth="1"/>
    <col min="5" max="5" width="15.140625" style="9" customWidth="1"/>
    <col min="6" max="6" width="13.5703125" style="9" customWidth="1"/>
    <col min="7" max="16384" width="11.42578125" style="9"/>
  </cols>
  <sheetData>
    <row r="1" spans="1:6" ht="15" x14ac:dyDescent="0.25">
      <c r="A1" s="21"/>
      <c r="B1" s="22" t="s">
        <v>1591</v>
      </c>
      <c r="C1" s="41" t="s">
        <v>1592</v>
      </c>
    </row>
    <row r="2" spans="1:6" ht="15" x14ac:dyDescent="0.25">
      <c r="A2" s="43" t="s">
        <v>1583</v>
      </c>
      <c r="B2" s="19"/>
      <c r="C2" s="44"/>
    </row>
    <row r="3" spans="1:6" x14ac:dyDescent="0.2">
      <c r="A3" s="45" t="s">
        <v>1584</v>
      </c>
      <c r="B3" s="16"/>
      <c r="C3" s="46"/>
    </row>
    <row r="4" spans="1:6" x14ac:dyDescent="0.2">
      <c r="A4" s="45" t="s">
        <v>1585</v>
      </c>
      <c r="B4" s="16"/>
      <c r="C4" s="46"/>
    </row>
    <row r="5" spans="1:6" x14ac:dyDescent="0.2">
      <c r="A5" s="23" t="s">
        <v>1586</v>
      </c>
      <c r="B5" s="16"/>
      <c r="C5" s="46"/>
    </row>
    <row r="6" spans="1:6" ht="15" thickBot="1" x14ac:dyDescent="0.25">
      <c r="A6" s="25" t="s">
        <v>1587</v>
      </c>
      <c r="B6" s="26"/>
      <c r="C6" s="47"/>
    </row>
    <row r="8" spans="1:6" ht="15" thickBot="1" x14ac:dyDescent="0.25"/>
    <row r="9" spans="1:6" ht="15.75" thickBot="1" x14ac:dyDescent="0.3">
      <c r="A9" s="29" t="s">
        <v>1589</v>
      </c>
      <c r="B9" s="30" t="s">
        <v>1594</v>
      </c>
      <c r="C9" s="30" t="s">
        <v>1595</v>
      </c>
      <c r="D9" s="30" t="s">
        <v>1606</v>
      </c>
      <c r="E9" s="31" t="s">
        <v>1618</v>
      </c>
      <c r="F9" s="32" t="s">
        <v>1619</v>
      </c>
    </row>
    <row r="10" spans="1:6" ht="15" thickBot="1" x14ac:dyDescent="0.25">
      <c r="A10" s="37" t="s">
        <v>1599</v>
      </c>
      <c r="B10" s="38"/>
      <c r="C10" s="38"/>
      <c r="D10" s="39">
        <f t="shared" ref="D10:D15" si="0">IFERROR(+C10/B10,0)</f>
        <v>0</v>
      </c>
      <c r="E10" s="39" t="e">
        <f>+B10/(+$B$10+$B$11+$B$12)</f>
        <v>#DIV/0!</v>
      </c>
      <c r="F10" s="40" t="e">
        <f t="shared" ref="F10:F15" si="1">+D10*E10</f>
        <v>#DIV/0!</v>
      </c>
    </row>
    <row r="11" spans="1:6" ht="15" thickBot="1" x14ac:dyDescent="0.25">
      <c r="A11" s="23" t="s">
        <v>1600</v>
      </c>
      <c r="B11" s="16"/>
      <c r="C11" s="16"/>
      <c r="D11" s="39">
        <f t="shared" si="0"/>
        <v>0</v>
      </c>
      <c r="E11" s="17" t="e">
        <f>+B11/(+$B$10+$B$11+$B$12)</f>
        <v>#DIV/0!</v>
      </c>
      <c r="F11" s="24" t="e">
        <f t="shared" si="1"/>
        <v>#DIV/0!</v>
      </c>
    </row>
    <row r="12" spans="1:6" ht="15" thickBot="1" x14ac:dyDescent="0.25">
      <c r="A12" s="25" t="s">
        <v>1601</v>
      </c>
      <c r="B12" s="26"/>
      <c r="C12" s="26"/>
      <c r="D12" s="39">
        <f t="shared" si="0"/>
        <v>0</v>
      </c>
      <c r="E12" s="27" t="e">
        <f>+B12/(+$B$10+$B$11+$B$12)</f>
        <v>#DIV/0!</v>
      </c>
      <c r="F12" s="28" t="e">
        <f t="shared" si="1"/>
        <v>#DIV/0!</v>
      </c>
    </row>
    <row r="13" spans="1:6" ht="15" thickBot="1" x14ac:dyDescent="0.25">
      <c r="A13" s="33" t="s">
        <v>1593</v>
      </c>
      <c r="B13" s="34"/>
      <c r="C13" s="34"/>
      <c r="D13" s="39">
        <f t="shared" si="0"/>
        <v>0</v>
      </c>
      <c r="E13" s="35" t="e">
        <f>+B13/(+$B$13+$B$14+$B$15)</f>
        <v>#DIV/0!</v>
      </c>
      <c r="F13" s="36" t="e">
        <f t="shared" si="1"/>
        <v>#DIV/0!</v>
      </c>
    </row>
    <row r="14" spans="1:6" ht="15" thickBot="1" x14ac:dyDescent="0.25">
      <c r="A14" s="23" t="s">
        <v>1602</v>
      </c>
      <c r="B14" s="16"/>
      <c r="C14" s="16"/>
      <c r="D14" s="39">
        <f t="shared" si="0"/>
        <v>0</v>
      </c>
      <c r="E14" s="17" t="e">
        <f>+B14/(+$B$13+$B$14+$B$15)</f>
        <v>#DIV/0!</v>
      </c>
      <c r="F14" s="24" t="e">
        <f t="shared" si="1"/>
        <v>#DIV/0!</v>
      </c>
    </row>
    <row r="15" spans="1:6" ht="15" thickBot="1" x14ac:dyDescent="0.25">
      <c r="A15" s="25" t="s">
        <v>1603</v>
      </c>
      <c r="B15" s="26"/>
      <c r="C15" s="26"/>
      <c r="D15" s="39">
        <f t="shared" si="0"/>
        <v>0</v>
      </c>
      <c r="E15" s="27" t="e">
        <f>+B15/(+$B$13+$B$14+$B$15)</f>
        <v>#DIV/0!</v>
      </c>
      <c r="F15" s="28" t="e">
        <f t="shared" si="1"/>
        <v>#DIV/0!</v>
      </c>
    </row>
    <row r="17" spans="1:2" ht="15" thickBot="1" x14ac:dyDescent="0.25"/>
    <row r="18" spans="1:2" ht="15" x14ac:dyDescent="0.25">
      <c r="A18" s="21" t="s">
        <v>1590</v>
      </c>
      <c r="B18" s="41" t="s">
        <v>1604</v>
      </c>
    </row>
    <row r="19" spans="1:2" x14ac:dyDescent="0.2">
      <c r="A19" s="23" t="s">
        <v>1594</v>
      </c>
      <c r="B19" s="42"/>
    </row>
    <row r="20" spans="1:2" x14ac:dyDescent="0.2">
      <c r="A20" s="23" t="s">
        <v>1595</v>
      </c>
      <c r="B20" s="42"/>
    </row>
    <row r="21" spans="1:2" ht="15" thickBot="1" x14ac:dyDescent="0.25">
      <c r="A21" s="25" t="s">
        <v>1605</v>
      </c>
      <c r="B21" s="28" t="e">
        <f>+B20/B19</f>
        <v>#DIV/0!</v>
      </c>
    </row>
    <row r="22" spans="1:2" ht="15" thickBot="1" x14ac:dyDescent="0.25"/>
    <row r="23" spans="1:2" ht="15" x14ac:dyDescent="0.25">
      <c r="A23" s="21" t="s">
        <v>1588</v>
      </c>
      <c r="B23" s="41" t="s">
        <v>1607</v>
      </c>
    </row>
    <row r="24" spans="1:2" x14ac:dyDescent="0.2">
      <c r="A24" s="23" t="s">
        <v>1596</v>
      </c>
      <c r="B24" s="42"/>
    </row>
    <row r="25" spans="1:2" x14ac:dyDescent="0.2">
      <c r="A25" s="23" t="s">
        <v>1591</v>
      </c>
      <c r="B25" s="46"/>
    </row>
    <row r="26" spans="1:2" x14ac:dyDescent="0.2">
      <c r="A26" s="23" t="s">
        <v>1592</v>
      </c>
      <c r="B26" s="46"/>
    </row>
    <row r="27" spans="1:2" x14ac:dyDescent="0.2">
      <c r="A27" s="23" t="s">
        <v>1593</v>
      </c>
      <c r="B27" s="46"/>
    </row>
    <row r="28" spans="1:2" x14ac:dyDescent="0.2">
      <c r="A28" s="23" t="s">
        <v>1597</v>
      </c>
      <c r="B28" s="48" t="e">
        <f>+B25/B27</f>
        <v>#DIV/0!</v>
      </c>
    </row>
    <row r="29" spans="1:2" ht="15" thickBot="1" x14ac:dyDescent="0.25">
      <c r="A29" s="25" t="s">
        <v>1598</v>
      </c>
      <c r="B29" s="49" t="e">
        <f>+B26/B27</f>
        <v>#DIV/0!</v>
      </c>
    </row>
    <row r="30" spans="1:2" ht="15" thickBot="1" x14ac:dyDescent="0.25"/>
    <row r="31" spans="1:2" ht="15" x14ac:dyDescent="0.25">
      <c r="A31" s="21" t="s">
        <v>1608</v>
      </c>
      <c r="B31" s="41" t="s">
        <v>1611</v>
      </c>
    </row>
    <row r="32" spans="1:2" x14ac:dyDescent="0.2">
      <c r="A32" s="23" t="s">
        <v>1609</v>
      </c>
      <c r="B32" s="46"/>
    </row>
    <row r="33" spans="1:4" x14ac:dyDescent="0.2">
      <c r="A33" s="23" t="s">
        <v>1610</v>
      </c>
      <c r="B33" s="61"/>
    </row>
    <row r="34" spans="1:4" ht="15" thickBot="1" x14ac:dyDescent="0.25">
      <c r="A34" s="25" t="s">
        <v>1612</v>
      </c>
      <c r="B34" s="28" t="e">
        <f>+B33/B32</f>
        <v>#DIV/0!</v>
      </c>
    </row>
    <row r="35" spans="1:4" ht="15" thickBot="1" x14ac:dyDescent="0.25"/>
    <row r="36" spans="1:4" ht="15" x14ac:dyDescent="0.25">
      <c r="A36" s="50" t="s">
        <v>1621</v>
      </c>
      <c r="B36" s="51" t="s">
        <v>1594</v>
      </c>
      <c r="C36" s="22" t="s">
        <v>1595</v>
      </c>
      <c r="D36" s="41" t="s">
        <v>1617</v>
      </c>
    </row>
    <row r="37" spans="1:4" x14ac:dyDescent="0.2">
      <c r="A37" s="52" t="s">
        <v>1626</v>
      </c>
      <c r="B37" s="62"/>
      <c r="C37" s="62"/>
      <c r="D37" s="24" t="e">
        <f>+C37/B37</f>
        <v>#DIV/0!</v>
      </c>
    </row>
    <row r="38" spans="1:4" ht="15" thickBot="1" x14ac:dyDescent="0.25">
      <c r="A38" s="53" t="s">
        <v>1625</v>
      </c>
      <c r="B38" s="63"/>
      <c r="C38" s="63"/>
      <c r="D38" s="28" t="e">
        <f>+C38/B38</f>
        <v>#DIV/0!</v>
      </c>
    </row>
    <row r="39" spans="1:4" ht="15" thickBot="1" x14ac:dyDescent="0.25"/>
    <row r="40" spans="1:4" ht="15" x14ac:dyDescent="0.25">
      <c r="A40" s="21" t="s">
        <v>1613</v>
      </c>
      <c r="B40" s="22" t="s">
        <v>1623</v>
      </c>
      <c r="C40" s="41" t="s">
        <v>1624</v>
      </c>
    </row>
    <row r="41" spans="1:4" ht="15" x14ac:dyDescent="0.25">
      <c r="A41" s="54" t="s">
        <v>1614</v>
      </c>
      <c r="B41" s="18" t="e">
        <f>+F10+F11+F12-F13-F14-F15</f>
        <v>#DIV/0!</v>
      </c>
      <c r="C41" s="55">
        <v>30</v>
      </c>
    </row>
    <row r="42" spans="1:4" ht="15" x14ac:dyDescent="0.25">
      <c r="A42" s="54" t="s">
        <v>1615</v>
      </c>
      <c r="B42" s="18" t="e">
        <f>+B21</f>
        <v>#DIV/0!</v>
      </c>
      <c r="C42" s="55">
        <v>20</v>
      </c>
    </row>
    <row r="43" spans="1:4" ht="15" x14ac:dyDescent="0.25">
      <c r="A43" s="54" t="s">
        <v>1598</v>
      </c>
      <c r="B43" s="20" t="e">
        <f>+B29</f>
        <v>#DIV/0!</v>
      </c>
      <c r="C43" s="55">
        <v>30</v>
      </c>
    </row>
    <row r="44" spans="1:4" ht="15" x14ac:dyDescent="0.25">
      <c r="A44" s="54" t="s">
        <v>1620</v>
      </c>
      <c r="B44" s="18" t="e">
        <f>+B34</f>
        <v>#DIV/0!</v>
      </c>
      <c r="C44" s="55">
        <v>10</v>
      </c>
    </row>
    <row r="45" spans="1:4" ht="15.75" thickBot="1" x14ac:dyDescent="0.3">
      <c r="A45" s="56" t="s">
        <v>1616</v>
      </c>
      <c r="B45" s="57" t="e">
        <f>+D37-D38</f>
        <v>#DIV/0!</v>
      </c>
      <c r="C45" s="58">
        <v>10</v>
      </c>
    </row>
    <row r="46" spans="1:4" ht="15" thickBot="1" x14ac:dyDescent="0.25"/>
    <row r="47" spans="1:4" ht="15.75" thickBot="1" x14ac:dyDescent="0.3">
      <c r="A47" s="59" t="s">
        <v>1622</v>
      </c>
      <c r="B47" s="60" t="e">
        <f>+SUMPRODUCT(B41:B45,(C41:C45)/100)</f>
        <v>#DIV/0!</v>
      </c>
    </row>
  </sheetData>
  <sheetProtection algorithmName="SHA-512" hashValue="IzY9Z1aGETDneF4QmZw79wvm2kXYZLqJzQYgYMgPZsqupPZhTZVm2Ah3m9XAXp3xWhlu+mkL7i6rz38iM7GolA==" saltValue="CjubPckHkfXWiopLzKrqMQ==" spinCount="100000" sheet="1" objects="1" scenarios="1"/>
  <conditionalFormatting sqref="B41">
    <cfRule type="cellIs" dxfId="13" priority="22" operator="lessThan">
      <formula>0</formula>
    </cfRule>
    <cfRule type="cellIs" dxfId="12" priority="23" operator="greaterThanOrEqual">
      <formula>0</formula>
    </cfRule>
  </conditionalFormatting>
  <conditionalFormatting sqref="B42">
    <cfRule type="cellIs" dxfId="11" priority="9" operator="greaterThan">
      <formula>0.91</formula>
    </cfRule>
    <cfRule type="cellIs" dxfId="10" priority="10" operator="between">
      <formula>81%</formula>
      <formula>90%</formula>
    </cfRule>
    <cfRule type="cellIs" dxfId="9" priority="11" operator="between">
      <formula>61%</formula>
      <formula>80%</formula>
    </cfRule>
    <cfRule type="cellIs" dxfId="8" priority="12" operator="lessThanOrEqual">
      <formula>60%</formula>
    </cfRule>
  </conditionalFormatting>
  <conditionalFormatting sqref="B43">
    <cfRule type="cellIs" dxfId="7" priority="7" operator="greaterThanOrEqual">
      <formula>1</formula>
    </cfRule>
    <cfRule type="cellIs" dxfId="6" priority="8" operator="lessThan">
      <formula>1</formula>
    </cfRule>
  </conditionalFormatting>
  <conditionalFormatting sqref="B44">
    <cfRule type="cellIs" dxfId="5" priority="3" operator="greaterThanOrEqual">
      <formula>0.9</formula>
    </cfRule>
    <cfRule type="cellIs" dxfId="4" priority="4" operator="between">
      <formula>0.81</formula>
      <formula>"89.9%"</formula>
    </cfRule>
    <cfRule type="cellIs" dxfId="3" priority="5" operator="between">
      <formula>0.71</formula>
      <formula>0.8</formula>
    </cfRule>
    <cfRule type="cellIs" dxfId="2" priority="6" operator="lessThanOrEqual">
      <formula>0.7</formula>
    </cfRule>
  </conditionalFormatting>
  <conditionalFormatting sqref="B45">
    <cfRule type="cellIs" dxfId="1" priority="1" operator="greaterThanOrEqual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49"/>
  <sheetViews>
    <sheetView topLeftCell="A289" workbookViewId="0">
      <selection activeCell="E320" sqref="E320"/>
    </sheetView>
  </sheetViews>
  <sheetFormatPr baseColWidth="10" defaultRowHeight="15" x14ac:dyDescent="0.25"/>
  <cols>
    <col min="2" max="2" width="21.7109375" customWidth="1"/>
    <col min="3" max="3" width="28.28515625" customWidth="1"/>
    <col min="4" max="4" width="14.140625" customWidth="1"/>
    <col min="5" max="5" width="52.140625" customWidth="1"/>
    <col min="7" max="7" width="17" customWidth="1"/>
  </cols>
  <sheetData>
    <row r="1" spans="1:7" ht="24" x14ac:dyDescent="0.25">
      <c r="B1" s="1" t="s">
        <v>2</v>
      </c>
      <c r="C1" s="2" t="s">
        <v>3</v>
      </c>
      <c r="D1" s="3" t="s">
        <v>4</v>
      </c>
      <c r="E1" s="2" t="s">
        <v>5</v>
      </c>
      <c r="F1" s="3" t="s">
        <v>6</v>
      </c>
      <c r="G1" s="3" t="s">
        <v>7</v>
      </c>
    </row>
    <row r="2" spans="1:7" x14ac:dyDescent="0.25">
      <c r="A2" t="str">
        <f>+D2</f>
        <v>0500102178</v>
      </c>
      <c r="B2" s="4" t="s">
        <v>13</v>
      </c>
      <c r="C2" s="5" t="s">
        <v>141</v>
      </c>
      <c r="D2" s="5" t="s">
        <v>142</v>
      </c>
      <c r="E2" s="6" t="s">
        <v>143</v>
      </c>
      <c r="F2" s="5">
        <v>1</v>
      </c>
      <c r="G2" s="5" t="s">
        <v>17</v>
      </c>
    </row>
    <row r="3" spans="1:7" x14ac:dyDescent="0.25">
      <c r="A3" s="64" t="str">
        <f>+D3</f>
        <v>9100100019</v>
      </c>
      <c r="B3" s="65" t="s">
        <v>8</v>
      </c>
      <c r="C3" s="66" t="s">
        <v>9</v>
      </c>
      <c r="D3" s="66" t="s">
        <v>10</v>
      </c>
      <c r="E3" s="66" t="s">
        <v>11</v>
      </c>
      <c r="F3" s="67">
        <v>2</v>
      </c>
      <c r="G3" s="66" t="s">
        <v>12</v>
      </c>
    </row>
    <row r="4" spans="1:7" x14ac:dyDescent="0.25">
      <c r="A4" s="64" t="str">
        <f t="shared" ref="A4:A67" si="0">+D4</f>
        <v>0500204360</v>
      </c>
      <c r="B4" s="65" t="s">
        <v>13</v>
      </c>
      <c r="C4" s="66" t="s">
        <v>14</v>
      </c>
      <c r="D4" s="66" t="s">
        <v>15</v>
      </c>
      <c r="E4" s="68" t="s">
        <v>16</v>
      </c>
      <c r="F4" s="67">
        <v>1</v>
      </c>
      <c r="G4" s="66" t="s">
        <v>17</v>
      </c>
    </row>
    <row r="5" spans="1:7" x14ac:dyDescent="0.25">
      <c r="A5" s="64" t="str">
        <f t="shared" si="0"/>
        <v>0502105098</v>
      </c>
      <c r="B5" s="65" t="s">
        <v>13</v>
      </c>
      <c r="C5" s="66" t="s">
        <v>18</v>
      </c>
      <c r="D5" s="66" t="s">
        <v>19</v>
      </c>
      <c r="E5" s="68" t="s">
        <v>20</v>
      </c>
      <c r="F5" s="67">
        <v>1</v>
      </c>
      <c r="G5" s="66" t="s">
        <v>17</v>
      </c>
    </row>
    <row r="6" spans="1:7" x14ac:dyDescent="0.25">
      <c r="A6" s="64" t="str">
        <f t="shared" si="0"/>
        <v>0503004374</v>
      </c>
      <c r="B6" s="65" t="s">
        <v>13</v>
      </c>
      <c r="C6" s="66" t="s">
        <v>21</v>
      </c>
      <c r="D6" s="66" t="s">
        <v>22</v>
      </c>
      <c r="E6" s="68" t="s">
        <v>23</v>
      </c>
      <c r="F6" s="67">
        <v>1</v>
      </c>
      <c r="G6" s="66" t="s">
        <v>17</v>
      </c>
    </row>
    <row r="7" spans="1:7" x14ac:dyDescent="0.25">
      <c r="A7" s="64" t="str">
        <f t="shared" si="0"/>
        <v>0503102091</v>
      </c>
      <c r="B7" s="65" t="s">
        <v>13</v>
      </c>
      <c r="C7" s="66" t="s">
        <v>1627</v>
      </c>
      <c r="D7" s="66" t="s">
        <v>1628</v>
      </c>
      <c r="E7" s="68" t="s">
        <v>1629</v>
      </c>
      <c r="F7" s="67">
        <v>1</v>
      </c>
      <c r="G7" s="66" t="s">
        <v>17</v>
      </c>
    </row>
    <row r="8" spans="1:7" x14ac:dyDescent="0.25">
      <c r="A8" s="64" t="str">
        <f t="shared" si="0"/>
        <v>0503404432</v>
      </c>
      <c r="B8" s="65" t="s">
        <v>13</v>
      </c>
      <c r="C8" s="66" t="s">
        <v>24</v>
      </c>
      <c r="D8" s="66" t="s">
        <v>25</v>
      </c>
      <c r="E8" s="68" t="s">
        <v>11</v>
      </c>
      <c r="F8" s="67">
        <v>1</v>
      </c>
      <c r="G8" s="66" t="s">
        <v>17</v>
      </c>
    </row>
    <row r="9" spans="1:7" x14ac:dyDescent="0.25">
      <c r="A9" s="64" t="str">
        <f t="shared" si="0"/>
        <v>0503605108</v>
      </c>
      <c r="B9" s="65" t="s">
        <v>13</v>
      </c>
      <c r="C9" s="66" t="s">
        <v>26</v>
      </c>
      <c r="D9" s="66" t="s">
        <v>27</v>
      </c>
      <c r="E9" s="68" t="s">
        <v>28</v>
      </c>
      <c r="F9" s="67">
        <v>1</v>
      </c>
      <c r="G9" s="66" t="s">
        <v>17</v>
      </c>
    </row>
    <row r="10" spans="1:7" x14ac:dyDescent="0.25">
      <c r="A10" s="64" t="str">
        <f t="shared" si="0"/>
        <v>0503801538</v>
      </c>
      <c r="B10" s="65" t="s">
        <v>13</v>
      </c>
      <c r="C10" s="66" t="s">
        <v>29</v>
      </c>
      <c r="D10" s="66" t="s">
        <v>30</v>
      </c>
      <c r="E10" s="68" t="s">
        <v>11</v>
      </c>
      <c r="F10" s="67">
        <v>1</v>
      </c>
      <c r="G10" s="66" t="s">
        <v>17</v>
      </c>
    </row>
    <row r="11" spans="1:7" x14ac:dyDescent="0.25">
      <c r="A11" s="64" t="str">
        <f t="shared" si="0"/>
        <v>0504003261</v>
      </c>
      <c r="B11" s="65" t="s">
        <v>13</v>
      </c>
      <c r="C11" s="66" t="s">
        <v>1630</v>
      </c>
      <c r="D11" s="66" t="s">
        <v>1631</v>
      </c>
      <c r="E11" s="68" t="s">
        <v>16</v>
      </c>
      <c r="F11" s="67">
        <v>1</v>
      </c>
      <c r="G11" s="66" t="s">
        <v>17</v>
      </c>
    </row>
    <row r="12" spans="1:7" x14ac:dyDescent="0.25">
      <c r="A12" s="64" t="str">
        <f t="shared" si="0"/>
        <v>0504405014</v>
      </c>
      <c r="B12" s="65" t="s">
        <v>13</v>
      </c>
      <c r="C12" s="66" t="s">
        <v>1632</v>
      </c>
      <c r="D12" s="66" t="s">
        <v>1633</v>
      </c>
      <c r="E12" s="68" t="s">
        <v>171</v>
      </c>
      <c r="F12" s="67">
        <v>1</v>
      </c>
      <c r="G12" s="66" t="s">
        <v>17</v>
      </c>
    </row>
    <row r="13" spans="1:7" x14ac:dyDescent="0.25">
      <c r="A13" s="64" t="str">
        <f t="shared" si="0"/>
        <v>0505102323</v>
      </c>
      <c r="B13" s="65" t="s">
        <v>13</v>
      </c>
      <c r="C13" s="66" t="s">
        <v>31</v>
      </c>
      <c r="D13" s="66" t="s">
        <v>32</v>
      </c>
      <c r="E13" s="68" t="s">
        <v>33</v>
      </c>
      <c r="F13" s="67">
        <v>1</v>
      </c>
      <c r="G13" s="66" t="s">
        <v>17</v>
      </c>
    </row>
    <row r="14" spans="1:7" x14ac:dyDescent="0.25">
      <c r="A14" s="64" t="str">
        <f t="shared" si="0"/>
        <v>0505505479</v>
      </c>
      <c r="B14" s="65" t="s">
        <v>13</v>
      </c>
      <c r="C14" s="66" t="s">
        <v>34</v>
      </c>
      <c r="D14" s="66" t="s">
        <v>35</v>
      </c>
      <c r="E14" s="68" t="s">
        <v>36</v>
      </c>
      <c r="F14" s="67">
        <v>1</v>
      </c>
      <c r="G14" s="66" t="s">
        <v>17</v>
      </c>
    </row>
    <row r="15" spans="1:7" x14ac:dyDescent="0.25">
      <c r="A15" s="64" t="str">
        <f t="shared" si="0"/>
        <v>0505905506</v>
      </c>
      <c r="B15" s="65" t="s">
        <v>13</v>
      </c>
      <c r="C15" s="66" t="s">
        <v>1217</v>
      </c>
      <c r="D15" s="66" t="s">
        <v>1634</v>
      </c>
      <c r="E15" s="68" t="s">
        <v>1635</v>
      </c>
      <c r="F15" s="67">
        <v>1</v>
      </c>
      <c r="G15" s="66" t="s">
        <v>17</v>
      </c>
    </row>
    <row r="16" spans="1:7" x14ac:dyDescent="0.25">
      <c r="A16" s="64" t="str">
        <f t="shared" si="0"/>
        <v>0507904077</v>
      </c>
      <c r="B16" s="65" t="s">
        <v>13</v>
      </c>
      <c r="C16" s="66" t="s">
        <v>37</v>
      </c>
      <c r="D16" s="66" t="s">
        <v>38</v>
      </c>
      <c r="E16" s="68" t="s">
        <v>39</v>
      </c>
      <c r="F16" s="67">
        <v>1</v>
      </c>
      <c r="G16" s="66" t="s">
        <v>17</v>
      </c>
    </row>
    <row r="17" spans="1:7" x14ac:dyDescent="0.25">
      <c r="A17" s="64" t="str">
        <f t="shared" si="0"/>
        <v>0508804909</v>
      </c>
      <c r="B17" s="65" t="s">
        <v>13</v>
      </c>
      <c r="C17" s="66" t="s">
        <v>40</v>
      </c>
      <c r="D17" s="66" t="s">
        <v>41</v>
      </c>
      <c r="E17" s="68" t="s">
        <v>42</v>
      </c>
      <c r="F17" s="67">
        <v>1</v>
      </c>
      <c r="G17" s="66" t="s">
        <v>17</v>
      </c>
    </row>
    <row r="18" spans="1:7" x14ac:dyDescent="0.25">
      <c r="A18" s="64" t="str">
        <f t="shared" si="0"/>
        <v>0508805618</v>
      </c>
      <c r="B18" s="65" t="s">
        <v>13</v>
      </c>
      <c r="C18" s="66" t="s">
        <v>40</v>
      </c>
      <c r="D18" s="66" t="s">
        <v>1636</v>
      </c>
      <c r="E18" s="68" t="s">
        <v>1637</v>
      </c>
      <c r="F18" s="67">
        <v>2</v>
      </c>
      <c r="G18" s="66" t="s">
        <v>12</v>
      </c>
    </row>
    <row r="19" spans="1:7" x14ac:dyDescent="0.25">
      <c r="A19" s="64" t="str">
        <f t="shared" si="0"/>
        <v>0508804734</v>
      </c>
      <c r="B19" s="65" t="s">
        <v>13</v>
      </c>
      <c r="C19" s="66" t="s">
        <v>40</v>
      </c>
      <c r="D19" s="66" t="s">
        <v>43</v>
      </c>
      <c r="E19" s="68" t="s">
        <v>44</v>
      </c>
      <c r="F19" s="67">
        <v>2</v>
      </c>
      <c r="G19" s="66" t="s">
        <v>12</v>
      </c>
    </row>
    <row r="20" spans="1:7" x14ac:dyDescent="0.25">
      <c r="A20" s="64" t="str">
        <f t="shared" si="0"/>
        <v>0508605507</v>
      </c>
      <c r="B20" s="65" t="s">
        <v>13</v>
      </c>
      <c r="C20" s="66" t="s">
        <v>45</v>
      </c>
      <c r="D20" s="66" t="s">
        <v>46</v>
      </c>
      <c r="E20" s="68" t="s">
        <v>47</v>
      </c>
      <c r="F20" s="67">
        <v>1</v>
      </c>
      <c r="G20" s="66" t="s">
        <v>17</v>
      </c>
    </row>
    <row r="21" spans="1:7" x14ac:dyDescent="0.25">
      <c r="A21" s="64" t="str">
        <f t="shared" si="0"/>
        <v>0509104572</v>
      </c>
      <c r="B21" s="65" t="s">
        <v>13</v>
      </c>
      <c r="C21" s="66" t="s">
        <v>1638</v>
      </c>
      <c r="D21" s="66" t="s">
        <v>1639</v>
      </c>
      <c r="E21" s="68" t="s">
        <v>53</v>
      </c>
      <c r="F21" s="67">
        <v>1</v>
      </c>
      <c r="G21" s="66" t="s">
        <v>17</v>
      </c>
    </row>
    <row r="22" spans="1:7" x14ac:dyDescent="0.25">
      <c r="A22" s="64" t="str">
        <f t="shared" si="0"/>
        <v>0509302371</v>
      </c>
      <c r="B22" s="65" t="s">
        <v>13</v>
      </c>
      <c r="C22" s="66" t="s">
        <v>1253</v>
      </c>
      <c r="D22" s="66" t="s">
        <v>1640</v>
      </c>
      <c r="E22" s="68" t="s">
        <v>1641</v>
      </c>
      <c r="F22" s="67">
        <v>1</v>
      </c>
      <c r="G22" s="66" t="s">
        <v>17</v>
      </c>
    </row>
    <row r="23" spans="1:7" x14ac:dyDescent="0.25">
      <c r="A23" s="64" t="str">
        <f t="shared" si="0"/>
        <v>0510702311</v>
      </c>
      <c r="B23" s="65" t="s">
        <v>13</v>
      </c>
      <c r="C23" s="66" t="s">
        <v>48</v>
      </c>
      <c r="D23" s="66" t="s">
        <v>49</v>
      </c>
      <c r="E23" s="68" t="s">
        <v>50</v>
      </c>
      <c r="F23" s="67">
        <v>1</v>
      </c>
      <c r="G23" s="66" t="s">
        <v>17</v>
      </c>
    </row>
    <row r="24" spans="1:7" x14ac:dyDescent="0.25">
      <c r="A24" s="64" t="str">
        <f t="shared" si="0"/>
        <v>0511305596</v>
      </c>
      <c r="B24" s="65" t="s">
        <v>13</v>
      </c>
      <c r="C24" s="66" t="s">
        <v>51</v>
      </c>
      <c r="D24" s="66" t="s">
        <v>52</v>
      </c>
      <c r="E24" s="68" t="s">
        <v>53</v>
      </c>
      <c r="F24" s="67">
        <v>1</v>
      </c>
      <c r="G24" s="66" t="s">
        <v>17</v>
      </c>
    </row>
    <row r="25" spans="1:7" x14ac:dyDescent="0.25">
      <c r="A25" s="64" t="str">
        <f t="shared" si="0"/>
        <v>0512005547</v>
      </c>
      <c r="B25" s="65" t="s">
        <v>13</v>
      </c>
      <c r="C25" s="66" t="s">
        <v>54</v>
      </c>
      <c r="D25" s="66" t="s">
        <v>55</v>
      </c>
      <c r="E25" s="68" t="s">
        <v>56</v>
      </c>
      <c r="F25" s="67">
        <v>1</v>
      </c>
      <c r="G25" s="66" t="s">
        <v>17</v>
      </c>
    </row>
    <row r="26" spans="1:7" x14ac:dyDescent="0.25">
      <c r="A26" s="64" t="str">
        <f t="shared" si="0"/>
        <v>0512508313</v>
      </c>
      <c r="B26" s="65" t="s">
        <v>13</v>
      </c>
      <c r="C26" s="66" t="s">
        <v>57</v>
      </c>
      <c r="D26" s="66" t="s">
        <v>58</v>
      </c>
      <c r="E26" s="68" t="s">
        <v>59</v>
      </c>
      <c r="F26" s="67">
        <v>1</v>
      </c>
      <c r="G26" s="66" t="s">
        <v>17</v>
      </c>
    </row>
    <row r="27" spans="1:7" x14ac:dyDescent="0.25">
      <c r="A27" s="64" t="str">
        <f t="shared" si="0"/>
        <v>0512902146</v>
      </c>
      <c r="B27" s="65" t="s">
        <v>13</v>
      </c>
      <c r="C27" s="66" t="s">
        <v>464</v>
      </c>
      <c r="D27" s="66" t="s">
        <v>1642</v>
      </c>
      <c r="E27" s="68" t="s">
        <v>39</v>
      </c>
      <c r="F27" s="67">
        <v>2</v>
      </c>
      <c r="G27" s="66" t="s">
        <v>12</v>
      </c>
    </row>
    <row r="28" spans="1:7" x14ac:dyDescent="0.25">
      <c r="A28" s="64" t="str">
        <f t="shared" si="0"/>
        <v>0513405930</v>
      </c>
      <c r="B28" s="65" t="s">
        <v>13</v>
      </c>
      <c r="C28" s="66" t="s">
        <v>1643</v>
      </c>
      <c r="D28" s="66" t="s">
        <v>1644</v>
      </c>
      <c r="E28" s="68" t="s">
        <v>1645</v>
      </c>
      <c r="F28" s="67">
        <v>1</v>
      </c>
      <c r="G28" s="66" t="s">
        <v>17</v>
      </c>
    </row>
    <row r="29" spans="1:7" x14ac:dyDescent="0.25">
      <c r="A29" s="64" t="str">
        <f t="shared" si="0"/>
        <v>0513804914</v>
      </c>
      <c r="B29" s="65" t="s">
        <v>13</v>
      </c>
      <c r="C29" s="66" t="s">
        <v>60</v>
      </c>
      <c r="D29" s="66" t="s">
        <v>61</v>
      </c>
      <c r="E29" s="68" t="s">
        <v>62</v>
      </c>
      <c r="F29" s="67">
        <v>1</v>
      </c>
      <c r="G29" s="66" t="s">
        <v>17</v>
      </c>
    </row>
    <row r="30" spans="1:7" x14ac:dyDescent="0.25">
      <c r="A30" s="64" t="str">
        <f t="shared" si="0"/>
        <v>0514204103</v>
      </c>
      <c r="B30" s="65" t="s">
        <v>13</v>
      </c>
      <c r="C30" s="66" t="s">
        <v>1646</v>
      </c>
      <c r="D30" s="66" t="s">
        <v>1647</v>
      </c>
      <c r="E30" s="68" t="s">
        <v>1648</v>
      </c>
      <c r="F30" s="67">
        <v>1</v>
      </c>
      <c r="G30" s="66" t="s">
        <v>17</v>
      </c>
    </row>
    <row r="31" spans="1:7" x14ac:dyDescent="0.25">
      <c r="A31" s="64" t="str">
        <f t="shared" si="0"/>
        <v>0514501585</v>
      </c>
      <c r="B31" s="65" t="s">
        <v>13</v>
      </c>
      <c r="C31" s="66" t="s">
        <v>63</v>
      </c>
      <c r="D31" s="66" t="s">
        <v>64</v>
      </c>
      <c r="E31" s="68" t="s">
        <v>53</v>
      </c>
      <c r="F31" s="67">
        <v>1</v>
      </c>
      <c r="G31" s="66" t="s">
        <v>17</v>
      </c>
    </row>
    <row r="32" spans="1:7" x14ac:dyDescent="0.25">
      <c r="A32" s="64" t="str">
        <f t="shared" si="0"/>
        <v>0514706311</v>
      </c>
      <c r="B32" s="65" t="s">
        <v>13</v>
      </c>
      <c r="C32" s="66" t="s">
        <v>65</v>
      </c>
      <c r="D32" s="66" t="s">
        <v>66</v>
      </c>
      <c r="E32" s="68" t="s">
        <v>67</v>
      </c>
      <c r="F32" s="67">
        <v>1</v>
      </c>
      <c r="G32" s="66" t="s">
        <v>17</v>
      </c>
    </row>
    <row r="33" spans="1:7" x14ac:dyDescent="0.25">
      <c r="A33" s="64" t="str">
        <f t="shared" si="0"/>
        <v>0515004584</v>
      </c>
      <c r="B33" s="65" t="s">
        <v>13</v>
      </c>
      <c r="C33" s="66" t="s">
        <v>68</v>
      </c>
      <c r="D33" s="66" t="s">
        <v>69</v>
      </c>
      <c r="E33" s="68" t="s">
        <v>11</v>
      </c>
      <c r="F33" s="67">
        <v>1</v>
      </c>
      <c r="G33" s="66" t="s">
        <v>17</v>
      </c>
    </row>
    <row r="34" spans="1:7" x14ac:dyDescent="0.25">
      <c r="A34" s="64" t="str">
        <f t="shared" si="0"/>
        <v>0515402201</v>
      </c>
      <c r="B34" s="65" t="s">
        <v>13</v>
      </c>
      <c r="C34" s="66" t="s">
        <v>1649</v>
      </c>
      <c r="D34" s="66" t="s">
        <v>1650</v>
      </c>
      <c r="E34" s="68" t="s">
        <v>1651</v>
      </c>
      <c r="F34" s="67">
        <v>2</v>
      </c>
      <c r="G34" s="66" t="s">
        <v>12</v>
      </c>
    </row>
    <row r="35" spans="1:7" x14ac:dyDescent="0.25">
      <c r="A35" s="64" t="str">
        <f t="shared" si="0"/>
        <v>0517206305</v>
      </c>
      <c r="B35" s="65" t="s">
        <v>13</v>
      </c>
      <c r="C35" s="66" t="s">
        <v>1652</v>
      </c>
      <c r="D35" s="66" t="s">
        <v>1653</v>
      </c>
      <c r="E35" s="68" t="s">
        <v>945</v>
      </c>
      <c r="F35" s="67">
        <v>1</v>
      </c>
      <c r="G35" s="66" t="s">
        <v>17</v>
      </c>
    </row>
    <row r="36" spans="1:7" x14ac:dyDescent="0.25">
      <c r="A36" s="64" t="str">
        <f t="shared" si="0"/>
        <v>0519005592</v>
      </c>
      <c r="B36" s="65" t="s">
        <v>13</v>
      </c>
      <c r="C36" s="66" t="s">
        <v>70</v>
      </c>
      <c r="D36" s="66" t="s">
        <v>71</v>
      </c>
      <c r="E36" s="68" t="s">
        <v>53</v>
      </c>
      <c r="F36" s="67">
        <v>1</v>
      </c>
      <c r="G36" s="66" t="s">
        <v>17</v>
      </c>
    </row>
    <row r="37" spans="1:7" x14ac:dyDescent="0.25">
      <c r="A37" s="64" t="str">
        <f t="shared" si="0"/>
        <v>0510102139</v>
      </c>
      <c r="B37" s="65" t="s">
        <v>13</v>
      </c>
      <c r="C37" s="66" t="s">
        <v>72</v>
      </c>
      <c r="D37" s="66" t="s">
        <v>73</v>
      </c>
      <c r="E37" s="68" t="s">
        <v>74</v>
      </c>
      <c r="F37" s="67">
        <v>2</v>
      </c>
      <c r="G37" s="66" t="s">
        <v>17</v>
      </c>
    </row>
    <row r="38" spans="1:7" x14ac:dyDescent="0.25">
      <c r="A38" s="64" t="str">
        <f t="shared" si="0"/>
        <v>0519705593</v>
      </c>
      <c r="B38" s="65" t="s">
        <v>13</v>
      </c>
      <c r="C38" s="66" t="s">
        <v>75</v>
      </c>
      <c r="D38" s="66" t="s">
        <v>76</v>
      </c>
      <c r="E38" s="68" t="s">
        <v>16</v>
      </c>
      <c r="F38" s="67">
        <v>1</v>
      </c>
      <c r="G38" s="66" t="s">
        <v>17</v>
      </c>
    </row>
    <row r="39" spans="1:7" x14ac:dyDescent="0.25">
      <c r="A39" s="64" t="str">
        <f t="shared" si="0"/>
        <v>0520604780</v>
      </c>
      <c r="B39" s="65" t="s">
        <v>13</v>
      </c>
      <c r="C39" s="66" t="s">
        <v>77</v>
      </c>
      <c r="D39" s="66" t="s">
        <v>78</v>
      </c>
      <c r="E39" s="68" t="s">
        <v>79</v>
      </c>
      <c r="F39" s="67">
        <v>1</v>
      </c>
      <c r="G39" s="66" t="s">
        <v>17</v>
      </c>
    </row>
    <row r="40" spans="1:7" x14ac:dyDescent="0.25">
      <c r="A40" s="64" t="str">
        <f t="shared" si="0"/>
        <v>0520905819</v>
      </c>
      <c r="B40" s="65" t="s">
        <v>13</v>
      </c>
      <c r="C40" s="66" t="s">
        <v>1032</v>
      </c>
      <c r="D40" s="66" t="s">
        <v>1654</v>
      </c>
      <c r="E40" s="68" t="s">
        <v>16</v>
      </c>
      <c r="F40" s="67">
        <v>1</v>
      </c>
      <c r="G40" s="66" t="s">
        <v>17</v>
      </c>
    </row>
    <row r="41" spans="1:7" x14ac:dyDescent="0.25">
      <c r="A41" s="64" t="str">
        <f t="shared" si="0"/>
        <v>0521202308</v>
      </c>
      <c r="B41" s="65" t="s">
        <v>13</v>
      </c>
      <c r="C41" s="66" t="s">
        <v>80</v>
      </c>
      <c r="D41" s="66" t="s">
        <v>81</v>
      </c>
      <c r="E41" s="68" t="s">
        <v>82</v>
      </c>
      <c r="F41" s="67">
        <v>1</v>
      </c>
      <c r="G41" s="66" t="s">
        <v>17</v>
      </c>
    </row>
    <row r="42" spans="1:7" x14ac:dyDescent="0.25">
      <c r="A42" s="64" t="str">
        <f t="shared" si="0"/>
        <v>0523402314</v>
      </c>
      <c r="B42" s="65" t="s">
        <v>13</v>
      </c>
      <c r="C42" s="66" t="s">
        <v>1655</v>
      </c>
      <c r="D42" s="66" t="s">
        <v>1656</v>
      </c>
      <c r="E42" s="68" t="s">
        <v>1657</v>
      </c>
      <c r="F42" s="67">
        <v>1</v>
      </c>
      <c r="G42" s="66" t="s">
        <v>17</v>
      </c>
    </row>
    <row r="43" spans="1:7" x14ac:dyDescent="0.25">
      <c r="A43" s="64" t="str">
        <f t="shared" si="0"/>
        <v>0523705948</v>
      </c>
      <c r="B43" s="65" t="s">
        <v>13</v>
      </c>
      <c r="C43" s="66" t="s">
        <v>83</v>
      </c>
      <c r="D43" s="66" t="s">
        <v>84</v>
      </c>
      <c r="E43" s="68" t="s">
        <v>85</v>
      </c>
      <c r="F43" s="67">
        <v>1</v>
      </c>
      <c r="G43" s="66" t="s">
        <v>17</v>
      </c>
    </row>
    <row r="44" spans="1:7" x14ac:dyDescent="0.25">
      <c r="A44" s="64" t="str">
        <f t="shared" si="0"/>
        <v>0524003744</v>
      </c>
      <c r="B44" s="65" t="s">
        <v>13</v>
      </c>
      <c r="C44" s="66" t="s">
        <v>86</v>
      </c>
      <c r="D44" s="66" t="s">
        <v>87</v>
      </c>
      <c r="E44" s="68" t="s">
        <v>11</v>
      </c>
      <c r="F44" s="67">
        <v>1</v>
      </c>
      <c r="G44" s="66" t="s">
        <v>17</v>
      </c>
    </row>
    <row r="45" spans="1:7" x14ac:dyDescent="0.25">
      <c r="A45" s="64" t="str">
        <f t="shared" si="0"/>
        <v>0525002133</v>
      </c>
      <c r="B45" s="65" t="s">
        <v>13</v>
      </c>
      <c r="C45" s="66" t="s">
        <v>88</v>
      </c>
      <c r="D45" s="66" t="s">
        <v>89</v>
      </c>
      <c r="E45" s="68" t="s">
        <v>90</v>
      </c>
      <c r="F45" s="67">
        <v>1</v>
      </c>
      <c r="G45" s="66" t="s">
        <v>17</v>
      </c>
    </row>
    <row r="46" spans="1:7" x14ac:dyDescent="0.25">
      <c r="A46" s="64" t="str">
        <f t="shared" si="0"/>
        <v>0514804310</v>
      </c>
      <c r="B46" s="65" t="s">
        <v>13</v>
      </c>
      <c r="C46" s="66" t="s">
        <v>91</v>
      </c>
      <c r="D46" s="66" t="s">
        <v>92</v>
      </c>
      <c r="E46" s="68" t="s">
        <v>16</v>
      </c>
      <c r="F46" s="67">
        <v>1</v>
      </c>
      <c r="G46" s="66" t="s">
        <v>17</v>
      </c>
    </row>
    <row r="47" spans="1:7" x14ac:dyDescent="0.25">
      <c r="A47" s="64" t="str">
        <f t="shared" si="0"/>
        <v>0569702427</v>
      </c>
      <c r="B47" s="65" t="s">
        <v>13</v>
      </c>
      <c r="C47" s="66" t="s">
        <v>1658</v>
      </c>
      <c r="D47" s="66" t="s">
        <v>1659</v>
      </c>
      <c r="E47" s="68" t="s">
        <v>16</v>
      </c>
      <c r="F47" s="67">
        <v>1</v>
      </c>
      <c r="G47" s="66" t="s">
        <v>17</v>
      </c>
    </row>
    <row r="48" spans="1:7" x14ac:dyDescent="0.25">
      <c r="A48" s="64" t="str">
        <f t="shared" si="0"/>
        <v>0526402309</v>
      </c>
      <c r="B48" s="65" t="s">
        <v>13</v>
      </c>
      <c r="C48" s="66" t="s">
        <v>1660</v>
      </c>
      <c r="D48" s="66" t="s">
        <v>1661</v>
      </c>
      <c r="E48" s="68" t="s">
        <v>1662</v>
      </c>
      <c r="F48" s="67">
        <v>1</v>
      </c>
      <c r="G48" s="66" t="s">
        <v>17</v>
      </c>
    </row>
    <row r="49" spans="1:7" x14ac:dyDescent="0.25">
      <c r="A49" s="64" t="str">
        <f t="shared" si="0"/>
        <v>0526604910</v>
      </c>
      <c r="B49" s="65" t="s">
        <v>13</v>
      </c>
      <c r="C49" s="66" t="s">
        <v>93</v>
      </c>
      <c r="D49" s="66" t="s">
        <v>94</v>
      </c>
      <c r="E49" s="68" t="s">
        <v>95</v>
      </c>
      <c r="F49" s="67">
        <v>3</v>
      </c>
      <c r="G49" s="66" t="s">
        <v>17</v>
      </c>
    </row>
    <row r="50" spans="1:7" x14ac:dyDescent="0.25">
      <c r="A50" s="64" t="str">
        <f t="shared" si="0"/>
        <v>0526609696</v>
      </c>
      <c r="B50" s="65" t="s">
        <v>13</v>
      </c>
      <c r="C50" s="66" t="s">
        <v>93</v>
      </c>
      <c r="D50" s="66" t="s">
        <v>96</v>
      </c>
      <c r="E50" s="68" t="s">
        <v>97</v>
      </c>
      <c r="F50" s="67">
        <v>1</v>
      </c>
      <c r="G50" s="66" t="s">
        <v>17</v>
      </c>
    </row>
    <row r="51" spans="1:7" x14ac:dyDescent="0.25">
      <c r="A51" s="64" t="str">
        <f t="shared" si="0"/>
        <v>0528202171</v>
      </c>
      <c r="B51" s="65" t="s">
        <v>13</v>
      </c>
      <c r="C51" s="66" t="s">
        <v>98</v>
      </c>
      <c r="D51" s="66" t="s">
        <v>99</v>
      </c>
      <c r="E51" s="68" t="s">
        <v>100</v>
      </c>
      <c r="F51" s="67">
        <v>1</v>
      </c>
      <c r="G51" s="66" t="s">
        <v>17</v>
      </c>
    </row>
    <row r="52" spans="1:7" x14ac:dyDescent="0.25">
      <c r="A52" s="64" t="str">
        <f t="shared" si="0"/>
        <v>0528402170</v>
      </c>
      <c r="B52" s="65" t="s">
        <v>13</v>
      </c>
      <c r="C52" s="66" t="s">
        <v>1663</v>
      </c>
      <c r="D52" s="66" t="s">
        <v>1664</v>
      </c>
      <c r="E52" s="68" t="s">
        <v>1665</v>
      </c>
      <c r="F52" s="67">
        <v>1</v>
      </c>
      <c r="G52" s="66" t="s">
        <v>17</v>
      </c>
    </row>
    <row r="53" spans="1:7" x14ac:dyDescent="0.25">
      <c r="A53" s="64" t="str">
        <f t="shared" si="0"/>
        <v>0530604477</v>
      </c>
      <c r="B53" s="65" t="s">
        <v>13</v>
      </c>
      <c r="C53" s="66" t="s">
        <v>101</v>
      </c>
      <c r="D53" s="66" t="s">
        <v>102</v>
      </c>
      <c r="E53" s="68" t="s">
        <v>103</v>
      </c>
      <c r="F53" s="67">
        <v>1</v>
      </c>
      <c r="G53" s="66" t="s">
        <v>17</v>
      </c>
    </row>
    <row r="54" spans="1:7" x14ac:dyDescent="0.25">
      <c r="A54" s="64" t="str">
        <f t="shared" si="0"/>
        <v>0530806104</v>
      </c>
      <c r="B54" s="65" t="s">
        <v>13</v>
      </c>
      <c r="C54" s="66" t="s">
        <v>104</v>
      </c>
      <c r="D54" s="66" t="s">
        <v>105</v>
      </c>
      <c r="E54" s="68" t="s">
        <v>11</v>
      </c>
      <c r="F54" s="67">
        <v>1</v>
      </c>
      <c r="G54" s="66" t="s">
        <v>17</v>
      </c>
    </row>
    <row r="55" spans="1:7" x14ac:dyDescent="0.25">
      <c r="A55" s="64" t="str">
        <f t="shared" si="0"/>
        <v>0531005015</v>
      </c>
      <c r="B55" s="65" t="s">
        <v>13</v>
      </c>
      <c r="C55" s="66" t="s">
        <v>106</v>
      </c>
      <c r="D55" s="66" t="s">
        <v>107</v>
      </c>
      <c r="E55" s="68" t="s">
        <v>108</v>
      </c>
      <c r="F55" s="67">
        <v>1</v>
      </c>
      <c r="G55" s="66" t="s">
        <v>17</v>
      </c>
    </row>
    <row r="56" spans="1:7" x14ac:dyDescent="0.25">
      <c r="A56" s="64" t="str">
        <f t="shared" si="0"/>
        <v>0531305109</v>
      </c>
      <c r="B56" s="65" t="s">
        <v>13</v>
      </c>
      <c r="C56" s="66" t="s">
        <v>1666</v>
      </c>
      <c r="D56" s="66" t="s">
        <v>1667</v>
      </c>
      <c r="E56" s="68" t="s">
        <v>1668</v>
      </c>
      <c r="F56" s="67">
        <v>1</v>
      </c>
      <c r="G56" s="66" t="s">
        <v>17</v>
      </c>
    </row>
    <row r="57" spans="1:7" x14ac:dyDescent="0.25">
      <c r="A57" s="64" t="str">
        <f t="shared" si="0"/>
        <v>0531504586</v>
      </c>
      <c r="B57" s="65" t="s">
        <v>13</v>
      </c>
      <c r="C57" s="66" t="s">
        <v>109</v>
      </c>
      <c r="D57" s="66" t="s">
        <v>110</v>
      </c>
      <c r="E57" s="68" t="s">
        <v>111</v>
      </c>
      <c r="F57" s="67">
        <v>1</v>
      </c>
      <c r="G57" s="66" t="s">
        <v>17</v>
      </c>
    </row>
    <row r="58" spans="1:7" x14ac:dyDescent="0.25">
      <c r="A58" s="64" t="str">
        <f t="shared" si="0"/>
        <v>0531802436</v>
      </c>
      <c r="B58" s="65" t="s">
        <v>13</v>
      </c>
      <c r="C58" s="66" t="s">
        <v>112</v>
      </c>
      <c r="D58" s="66" t="s">
        <v>113</v>
      </c>
      <c r="E58" s="68" t="s">
        <v>114</v>
      </c>
      <c r="F58" s="67">
        <v>1</v>
      </c>
      <c r="G58" s="66" t="s">
        <v>17</v>
      </c>
    </row>
    <row r="59" spans="1:7" x14ac:dyDescent="0.25">
      <c r="A59" s="64" t="str">
        <f t="shared" si="0"/>
        <v>0532104429</v>
      </c>
      <c r="B59" s="65" t="s">
        <v>13</v>
      </c>
      <c r="C59" s="66" t="s">
        <v>115</v>
      </c>
      <c r="D59" s="66" t="s">
        <v>116</v>
      </c>
      <c r="E59" s="68" t="s">
        <v>117</v>
      </c>
      <c r="F59" s="67">
        <v>1</v>
      </c>
      <c r="G59" s="66" t="s">
        <v>17</v>
      </c>
    </row>
    <row r="60" spans="1:7" x14ac:dyDescent="0.25">
      <c r="A60" s="64" t="str">
        <f t="shared" si="0"/>
        <v>0534702192</v>
      </c>
      <c r="B60" s="65" t="s">
        <v>13</v>
      </c>
      <c r="C60" s="66" t="s">
        <v>118</v>
      </c>
      <c r="D60" s="66" t="s">
        <v>119</v>
      </c>
      <c r="E60" s="68" t="s">
        <v>11</v>
      </c>
      <c r="F60" s="67">
        <v>1</v>
      </c>
      <c r="G60" s="66" t="s">
        <v>17</v>
      </c>
    </row>
    <row r="61" spans="1:7" x14ac:dyDescent="0.25">
      <c r="A61" s="64" t="str">
        <f t="shared" si="0"/>
        <v>0535302381</v>
      </c>
      <c r="B61" s="65" t="s">
        <v>13</v>
      </c>
      <c r="C61" s="66" t="s">
        <v>120</v>
      </c>
      <c r="D61" s="66" t="s">
        <v>121</v>
      </c>
      <c r="E61" s="68" t="s">
        <v>122</v>
      </c>
      <c r="F61" s="67">
        <v>1</v>
      </c>
      <c r="G61" s="66" t="s">
        <v>17</v>
      </c>
    </row>
    <row r="62" spans="1:7" x14ac:dyDescent="0.25">
      <c r="A62" s="64" t="str">
        <f t="shared" si="0"/>
        <v>0536002121</v>
      </c>
      <c r="B62" s="65" t="s">
        <v>13</v>
      </c>
      <c r="C62" s="66" t="s">
        <v>1669</v>
      </c>
      <c r="D62" s="66" t="s">
        <v>123</v>
      </c>
      <c r="E62" s="68" t="s">
        <v>124</v>
      </c>
      <c r="F62" s="67">
        <v>1</v>
      </c>
      <c r="G62" s="66" t="s">
        <v>17</v>
      </c>
    </row>
    <row r="63" spans="1:7" x14ac:dyDescent="0.25">
      <c r="A63" s="64" t="str">
        <f t="shared" si="0"/>
        <v>0536004339</v>
      </c>
      <c r="B63" s="65" t="s">
        <v>13</v>
      </c>
      <c r="C63" s="66" t="s">
        <v>1669</v>
      </c>
      <c r="D63" s="66" t="s">
        <v>125</v>
      </c>
      <c r="E63" s="68" t="s">
        <v>11</v>
      </c>
      <c r="F63" s="67">
        <v>2</v>
      </c>
      <c r="G63" s="66" t="s">
        <v>12</v>
      </c>
    </row>
    <row r="64" spans="1:7" x14ac:dyDescent="0.25">
      <c r="A64" s="64" t="str">
        <f t="shared" si="0"/>
        <v>0536104505</v>
      </c>
      <c r="B64" s="65" t="s">
        <v>13</v>
      </c>
      <c r="C64" s="66" t="s">
        <v>1670</v>
      </c>
      <c r="D64" s="66" t="s">
        <v>1671</v>
      </c>
      <c r="E64" s="68" t="s">
        <v>1672</v>
      </c>
      <c r="F64" s="67">
        <v>1</v>
      </c>
      <c r="G64" s="66" t="s">
        <v>17</v>
      </c>
    </row>
    <row r="65" spans="1:7" x14ac:dyDescent="0.25">
      <c r="A65" s="64" t="str">
        <f t="shared" si="0"/>
        <v>0536404768</v>
      </c>
      <c r="B65" s="65" t="s">
        <v>13</v>
      </c>
      <c r="C65" s="66" t="s">
        <v>126</v>
      </c>
      <c r="D65" s="66" t="s">
        <v>127</v>
      </c>
      <c r="E65" s="68" t="s">
        <v>128</v>
      </c>
      <c r="F65" s="67">
        <v>1</v>
      </c>
      <c r="G65" s="66" t="s">
        <v>17</v>
      </c>
    </row>
    <row r="66" spans="1:7" x14ac:dyDescent="0.25">
      <c r="A66" s="64" t="str">
        <f t="shared" si="0"/>
        <v>0536804833</v>
      </c>
      <c r="B66" s="65" t="s">
        <v>13</v>
      </c>
      <c r="C66" s="66" t="s">
        <v>129</v>
      </c>
      <c r="D66" s="66" t="s">
        <v>130</v>
      </c>
      <c r="E66" s="68" t="s">
        <v>131</v>
      </c>
      <c r="F66" s="67">
        <v>1</v>
      </c>
      <c r="G66" s="66" t="s">
        <v>17</v>
      </c>
    </row>
    <row r="67" spans="1:7" x14ac:dyDescent="0.25">
      <c r="A67" s="64" t="str">
        <f t="shared" si="0"/>
        <v>0537605926</v>
      </c>
      <c r="B67" s="65" t="s">
        <v>13</v>
      </c>
      <c r="C67" s="66" t="s">
        <v>1673</v>
      </c>
      <c r="D67" s="66" t="s">
        <v>1674</v>
      </c>
      <c r="E67" s="68" t="s">
        <v>1675</v>
      </c>
      <c r="F67" s="67">
        <v>1</v>
      </c>
      <c r="G67" s="66" t="s">
        <v>17</v>
      </c>
    </row>
    <row r="68" spans="1:7" x14ac:dyDescent="0.25">
      <c r="A68" s="64" t="str">
        <f t="shared" ref="A68:A131" si="1">+D68</f>
        <v>0538005016</v>
      </c>
      <c r="B68" s="65" t="s">
        <v>13</v>
      </c>
      <c r="C68" s="66" t="s">
        <v>132</v>
      </c>
      <c r="D68" s="66" t="s">
        <v>133</v>
      </c>
      <c r="E68" s="68" t="s">
        <v>134</v>
      </c>
      <c r="F68" s="67">
        <v>1</v>
      </c>
      <c r="G68" s="66" t="s">
        <v>17</v>
      </c>
    </row>
    <row r="69" spans="1:7" x14ac:dyDescent="0.25">
      <c r="A69" s="64" t="str">
        <f t="shared" si="1"/>
        <v>0539005090</v>
      </c>
      <c r="B69" s="65" t="s">
        <v>13</v>
      </c>
      <c r="C69" s="66" t="s">
        <v>135</v>
      </c>
      <c r="D69" s="66" t="s">
        <v>136</v>
      </c>
      <c r="E69" s="68" t="s">
        <v>137</v>
      </c>
      <c r="F69" s="67">
        <v>1</v>
      </c>
      <c r="G69" s="66" t="s">
        <v>17</v>
      </c>
    </row>
    <row r="70" spans="1:7" x14ac:dyDescent="0.25">
      <c r="A70" s="64" t="str">
        <f t="shared" si="1"/>
        <v>0540002420</v>
      </c>
      <c r="B70" s="65" t="s">
        <v>13</v>
      </c>
      <c r="C70" s="66" t="s">
        <v>1394</v>
      </c>
      <c r="D70" s="66" t="s">
        <v>1676</v>
      </c>
      <c r="E70" s="68" t="s">
        <v>975</v>
      </c>
      <c r="F70" s="67">
        <v>1</v>
      </c>
      <c r="G70" s="66" t="s">
        <v>17</v>
      </c>
    </row>
    <row r="71" spans="1:7" x14ac:dyDescent="0.25">
      <c r="A71" s="64" t="str">
        <f t="shared" si="1"/>
        <v>0541101579</v>
      </c>
      <c r="B71" s="65" t="s">
        <v>13</v>
      </c>
      <c r="C71" s="66" t="s">
        <v>138</v>
      </c>
      <c r="D71" s="66" t="s">
        <v>139</v>
      </c>
      <c r="E71" s="68" t="s">
        <v>140</v>
      </c>
      <c r="F71" s="67">
        <v>1</v>
      </c>
      <c r="G71" s="66" t="s">
        <v>17</v>
      </c>
    </row>
    <row r="72" spans="1:7" x14ac:dyDescent="0.25">
      <c r="A72" s="64" t="str">
        <f t="shared" si="1"/>
        <v>0542505105</v>
      </c>
      <c r="B72" s="65" t="s">
        <v>13</v>
      </c>
      <c r="C72" s="66" t="s">
        <v>1677</v>
      </c>
      <c r="D72" s="66" t="s">
        <v>1678</v>
      </c>
      <c r="E72" s="68" t="s">
        <v>1679</v>
      </c>
      <c r="F72" s="67">
        <v>1</v>
      </c>
      <c r="G72" s="66" t="s">
        <v>17</v>
      </c>
    </row>
    <row r="73" spans="1:7" x14ac:dyDescent="0.25">
      <c r="A73" s="64" t="str">
        <f t="shared" si="1"/>
        <v>0544005273</v>
      </c>
      <c r="B73" s="65" t="s">
        <v>13</v>
      </c>
      <c r="C73" s="66" t="s">
        <v>1680</v>
      </c>
      <c r="D73" s="66" t="s">
        <v>1681</v>
      </c>
      <c r="E73" s="68" t="s">
        <v>1672</v>
      </c>
      <c r="F73" s="67">
        <v>1</v>
      </c>
      <c r="G73" s="66" t="s">
        <v>17</v>
      </c>
    </row>
    <row r="74" spans="1:7" x14ac:dyDescent="0.25">
      <c r="A74" s="64" t="str">
        <f t="shared" si="1"/>
        <v>0500102393</v>
      </c>
      <c r="B74" s="65" t="s">
        <v>13</v>
      </c>
      <c r="C74" s="66" t="s">
        <v>141</v>
      </c>
      <c r="D74" s="66" t="s">
        <v>1682</v>
      </c>
      <c r="E74" s="68" t="s">
        <v>1683</v>
      </c>
      <c r="F74" s="67">
        <v>2</v>
      </c>
      <c r="G74" s="66" t="s">
        <v>12</v>
      </c>
    </row>
    <row r="75" spans="1:7" x14ac:dyDescent="0.25">
      <c r="A75" s="64" t="str">
        <f t="shared" si="1"/>
        <v>0500106086</v>
      </c>
      <c r="B75" s="65" t="s">
        <v>13</v>
      </c>
      <c r="C75" s="66" t="s">
        <v>141</v>
      </c>
      <c r="D75" s="66" t="s">
        <v>1684</v>
      </c>
      <c r="E75" s="68" t="s">
        <v>1685</v>
      </c>
      <c r="F75" s="67">
        <v>3</v>
      </c>
      <c r="G75" s="66" t="s">
        <v>12</v>
      </c>
    </row>
    <row r="76" spans="1:7" x14ac:dyDescent="0.25">
      <c r="A76" s="64" t="str">
        <f t="shared" si="1"/>
        <v>0500102178</v>
      </c>
      <c r="B76" s="65" t="s">
        <v>13</v>
      </c>
      <c r="C76" s="66" t="s">
        <v>141</v>
      </c>
      <c r="D76" s="66" t="s">
        <v>142</v>
      </c>
      <c r="E76" s="66" t="s">
        <v>143</v>
      </c>
      <c r="F76" s="67">
        <v>2</v>
      </c>
      <c r="G76" s="66" t="s">
        <v>17</v>
      </c>
    </row>
    <row r="77" spans="1:7" x14ac:dyDescent="0.25">
      <c r="A77" s="64" t="str">
        <f t="shared" si="1"/>
        <v>0500102144</v>
      </c>
      <c r="B77" s="65" t="s">
        <v>13</v>
      </c>
      <c r="C77" s="66" t="s">
        <v>141</v>
      </c>
      <c r="D77" s="66" t="s">
        <v>1686</v>
      </c>
      <c r="E77" s="68" t="s">
        <v>1687</v>
      </c>
      <c r="F77" s="67">
        <v>3</v>
      </c>
      <c r="G77" s="66" t="s">
        <v>17</v>
      </c>
    </row>
    <row r="78" spans="1:7" x14ac:dyDescent="0.25">
      <c r="A78" s="64" t="str">
        <f t="shared" si="1"/>
        <v>0546703962</v>
      </c>
      <c r="B78" s="65" t="s">
        <v>13</v>
      </c>
      <c r="C78" s="66" t="s">
        <v>144</v>
      </c>
      <c r="D78" s="66" t="s">
        <v>145</v>
      </c>
      <c r="E78" s="68" t="s">
        <v>53</v>
      </c>
      <c r="F78" s="67">
        <v>1</v>
      </c>
      <c r="G78" s="66" t="s">
        <v>17</v>
      </c>
    </row>
    <row r="79" spans="1:7" x14ac:dyDescent="0.25">
      <c r="A79" s="64" t="str">
        <f t="shared" si="1"/>
        <v>0547505020</v>
      </c>
      <c r="B79" s="65" t="s">
        <v>13</v>
      </c>
      <c r="C79" s="66" t="s">
        <v>1688</v>
      </c>
      <c r="D79" s="66" t="s">
        <v>1689</v>
      </c>
      <c r="E79" s="68" t="s">
        <v>1266</v>
      </c>
      <c r="F79" s="67">
        <v>1</v>
      </c>
      <c r="G79" s="66" t="s">
        <v>12</v>
      </c>
    </row>
    <row r="80" spans="1:7" x14ac:dyDescent="0.25">
      <c r="A80" s="64" t="str">
        <f t="shared" si="1"/>
        <v>0548004916</v>
      </c>
      <c r="B80" s="65" t="s">
        <v>13</v>
      </c>
      <c r="C80" s="66" t="s">
        <v>1690</v>
      </c>
      <c r="D80" s="66" t="s">
        <v>1691</v>
      </c>
      <c r="E80" s="68" t="s">
        <v>1692</v>
      </c>
      <c r="F80" s="67">
        <v>1</v>
      </c>
      <c r="G80" s="66" t="s">
        <v>17</v>
      </c>
    </row>
    <row r="81" spans="1:7" x14ac:dyDescent="0.25">
      <c r="A81" s="64" t="str">
        <f t="shared" si="1"/>
        <v>0548305928</v>
      </c>
      <c r="B81" s="65" t="s">
        <v>13</v>
      </c>
      <c r="C81" s="66" t="s">
        <v>1118</v>
      </c>
      <c r="D81" s="66" t="s">
        <v>1693</v>
      </c>
      <c r="E81" s="68" t="s">
        <v>1694</v>
      </c>
      <c r="F81" s="67">
        <v>1</v>
      </c>
      <c r="G81" s="66" t="s">
        <v>17</v>
      </c>
    </row>
    <row r="82" spans="1:7" x14ac:dyDescent="0.25">
      <c r="A82" s="64" t="str">
        <f t="shared" si="1"/>
        <v>0549504915</v>
      </c>
      <c r="B82" s="65" t="s">
        <v>13</v>
      </c>
      <c r="C82" s="66" t="s">
        <v>1695</v>
      </c>
      <c r="D82" s="66" t="s">
        <v>1696</v>
      </c>
      <c r="E82" s="68" t="s">
        <v>28</v>
      </c>
      <c r="F82" s="67">
        <v>1</v>
      </c>
      <c r="G82" s="66" t="s">
        <v>17</v>
      </c>
    </row>
    <row r="83" spans="1:7" x14ac:dyDescent="0.25">
      <c r="A83" s="64" t="str">
        <f t="shared" si="1"/>
        <v>0549004811</v>
      </c>
      <c r="B83" s="65" t="s">
        <v>13</v>
      </c>
      <c r="C83" s="66" t="s">
        <v>1697</v>
      </c>
      <c r="D83" s="66" t="s">
        <v>1698</v>
      </c>
      <c r="E83" s="68" t="s">
        <v>1699</v>
      </c>
      <c r="F83" s="67">
        <v>1</v>
      </c>
      <c r="G83" s="66" t="s">
        <v>17</v>
      </c>
    </row>
    <row r="84" spans="1:7" x14ac:dyDescent="0.25">
      <c r="A84" s="64" t="str">
        <f t="shared" si="1"/>
        <v>0550105569</v>
      </c>
      <c r="B84" s="65" t="s">
        <v>13</v>
      </c>
      <c r="C84" s="66" t="s">
        <v>146</v>
      </c>
      <c r="D84" s="66" t="s">
        <v>147</v>
      </c>
      <c r="E84" s="68" t="s">
        <v>148</v>
      </c>
      <c r="F84" s="67">
        <v>1</v>
      </c>
      <c r="G84" s="66" t="s">
        <v>17</v>
      </c>
    </row>
    <row r="85" spans="1:7" x14ac:dyDescent="0.25">
      <c r="A85" s="64" t="str">
        <f t="shared" si="1"/>
        <v>0554101979</v>
      </c>
      <c r="B85" s="65" t="s">
        <v>13</v>
      </c>
      <c r="C85" s="66" t="s">
        <v>149</v>
      </c>
      <c r="D85" s="66" t="s">
        <v>150</v>
      </c>
      <c r="E85" s="68" t="s">
        <v>16</v>
      </c>
      <c r="F85" s="67">
        <v>1</v>
      </c>
      <c r="G85" s="66" t="s">
        <v>17</v>
      </c>
    </row>
    <row r="86" spans="1:7" x14ac:dyDescent="0.25">
      <c r="A86" s="64" t="str">
        <f t="shared" si="1"/>
        <v>0554306299</v>
      </c>
      <c r="B86" s="65" t="s">
        <v>13</v>
      </c>
      <c r="C86" s="66" t="s">
        <v>1700</v>
      </c>
      <c r="D86" s="66" t="s">
        <v>1701</v>
      </c>
      <c r="E86" s="68" t="s">
        <v>1470</v>
      </c>
      <c r="F86" s="67">
        <v>1</v>
      </c>
      <c r="G86" s="66" t="s">
        <v>17</v>
      </c>
    </row>
    <row r="87" spans="1:7" x14ac:dyDescent="0.25">
      <c r="A87" s="64" t="str">
        <f t="shared" si="1"/>
        <v>0557605929</v>
      </c>
      <c r="B87" s="65" t="s">
        <v>13</v>
      </c>
      <c r="C87" s="66" t="s">
        <v>151</v>
      </c>
      <c r="D87" s="66" t="s">
        <v>152</v>
      </c>
      <c r="E87" s="68" t="s">
        <v>39</v>
      </c>
      <c r="F87" s="67">
        <v>1</v>
      </c>
      <c r="G87" s="66" t="s">
        <v>17</v>
      </c>
    </row>
    <row r="88" spans="1:7" x14ac:dyDescent="0.25">
      <c r="A88" s="64" t="str">
        <f t="shared" si="1"/>
        <v>0558504725</v>
      </c>
      <c r="B88" s="65" t="s">
        <v>13</v>
      </c>
      <c r="C88" s="66" t="s">
        <v>153</v>
      </c>
      <c r="D88" s="66" t="s">
        <v>154</v>
      </c>
      <c r="E88" s="68" t="s">
        <v>155</v>
      </c>
      <c r="F88" s="67">
        <v>1</v>
      </c>
      <c r="G88" s="66" t="s">
        <v>17</v>
      </c>
    </row>
    <row r="89" spans="1:7" x14ac:dyDescent="0.25">
      <c r="A89" s="64" t="str">
        <f t="shared" si="1"/>
        <v>0560405509</v>
      </c>
      <c r="B89" s="65" t="s">
        <v>13</v>
      </c>
      <c r="C89" s="66" t="s">
        <v>156</v>
      </c>
      <c r="D89" s="66" t="s">
        <v>157</v>
      </c>
      <c r="E89" s="68" t="s">
        <v>39</v>
      </c>
      <c r="F89" s="67">
        <v>1</v>
      </c>
      <c r="G89" s="66" t="s">
        <v>17</v>
      </c>
    </row>
    <row r="90" spans="1:7" x14ac:dyDescent="0.25">
      <c r="A90" s="64" t="str">
        <f t="shared" si="1"/>
        <v>0560702383</v>
      </c>
      <c r="B90" s="65" t="s">
        <v>13</v>
      </c>
      <c r="C90" s="66" t="s">
        <v>158</v>
      </c>
      <c r="D90" s="66" t="s">
        <v>159</v>
      </c>
      <c r="E90" s="68" t="s">
        <v>16</v>
      </c>
      <c r="F90" s="67">
        <v>1</v>
      </c>
      <c r="G90" s="66" t="s">
        <v>17</v>
      </c>
    </row>
    <row r="91" spans="1:7" x14ac:dyDescent="0.25">
      <c r="A91" s="64" t="str">
        <f t="shared" si="1"/>
        <v>0561505013</v>
      </c>
      <c r="B91" s="65" t="s">
        <v>13</v>
      </c>
      <c r="C91" s="66" t="s">
        <v>160</v>
      </c>
      <c r="D91" s="66" t="s">
        <v>161</v>
      </c>
      <c r="E91" s="68" t="s">
        <v>162</v>
      </c>
      <c r="F91" s="67">
        <v>1</v>
      </c>
      <c r="G91" s="66" t="s">
        <v>17</v>
      </c>
    </row>
    <row r="92" spans="1:7" x14ac:dyDescent="0.25">
      <c r="A92" s="64" t="str">
        <f t="shared" si="1"/>
        <v>0561501376</v>
      </c>
      <c r="B92" s="65" t="s">
        <v>13</v>
      </c>
      <c r="C92" s="66" t="s">
        <v>160</v>
      </c>
      <c r="D92" s="66" t="s">
        <v>1702</v>
      </c>
      <c r="E92" s="68" t="s">
        <v>1703</v>
      </c>
      <c r="F92" s="67">
        <v>2</v>
      </c>
      <c r="G92" s="66" t="s">
        <v>17</v>
      </c>
    </row>
    <row r="93" spans="1:7" x14ac:dyDescent="0.25">
      <c r="A93" s="64" t="str">
        <f t="shared" si="1"/>
        <v>0562805107</v>
      </c>
      <c r="B93" s="65" t="s">
        <v>13</v>
      </c>
      <c r="C93" s="66" t="s">
        <v>163</v>
      </c>
      <c r="D93" s="66" t="s">
        <v>164</v>
      </c>
      <c r="E93" s="68" t="s">
        <v>165</v>
      </c>
      <c r="F93" s="67">
        <v>1</v>
      </c>
      <c r="G93" s="66" t="s">
        <v>17</v>
      </c>
    </row>
    <row r="94" spans="1:7" x14ac:dyDescent="0.25">
      <c r="A94" s="64" t="str">
        <f t="shared" si="1"/>
        <v>0563102206</v>
      </c>
      <c r="B94" s="65" t="s">
        <v>13</v>
      </c>
      <c r="C94" s="66" t="s">
        <v>166</v>
      </c>
      <c r="D94" s="66" t="s">
        <v>167</v>
      </c>
      <c r="E94" s="68" t="s">
        <v>168</v>
      </c>
      <c r="F94" s="67">
        <v>1</v>
      </c>
      <c r="G94" s="66" t="s">
        <v>17</v>
      </c>
    </row>
    <row r="95" spans="1:7" x14ac:dyDescent="0.25">
      <c r="A95" s="64" t="str">
        <f t="shared" si="1"/>
        <v>0564204576</v>
      </c>
      <c r="B95" s="65" t="s">
        <v>13</v>
      </c>
      <c r="C95" s="66" t="s">
        <v>1704</v>
      </c>
      <c r="D95" s="66" t="s">
        <v>1705</v>
      </c>
      <c r="E95" s="68" t="s">
        <v>501</v>
      </c>
      <c r="F95" s="67">
        <v>1</v>
      </c>
      <c r="G95" s="66" t="s">
        <v>17</v>
      </c>
    </row>
    <row r="96" spans="1:7" x14ac:dyDescent="0.25">
      <c r="A96" s="64" t="str">
        <f t="shared" si="1"/>
        <v>0564702174</v>
      </c>
      <c r="B96" s="65" t="s">
        <v>13</v>
      </c>
      <c r="C96" s="66" t="s">
        <v>1340</v>
      </c>
      <c r="D96" s="66" t="s">
        <v>1706</v>
      </c>
      <c r="E96" s="68" t="s">
        <v>1707</v>
      </c>
      <c r="F96" s="67">
        <v>1</v>
      </c>
      <c r="G96" s="66" t="s">
        <v>17</v>
      </c>
    </row>
    <row r="97" spans="1:7" x14ac:dyDescent="0.25">
      <c r="A97" s="64" t="str">
        <f t="shared" si="1"/>
        <v>0564903983</v>
      </c>
      <c r="B97" s="65" t="s">
        <v>13</v>
      </c>
      <c r="C97" s="66" t="s">
        <v>1708</v>
      </c>
      <c r="D97" s="66" t="s">
        <v>1709</v>
      </c>
      <c r="E97" s="68" t="s">
        <v>39</v>
      </c>
      <c r="F97" s="67">
        <v>1</v>
      </c>
      <c r="G97" s="66" t="s">
        <v>17</v>
      </c>
    </row>
    <row r="98" spans="1:7" x14ac:dyDescent="0.25">
      <c r="A98" s="64" t="str">
        <f t="shared" si="1"/>
        <v>0565206016</v>
      </c>
      <c r="B98" s="65" t="s">
        <v>13</v>
      </c>
      <c r="C98" s="66" t="s">
        <v>169</v>
      </c>
      <c r="D98" s="66" t="s">
        <v>170</v>
      </c>
      <c r="E98" s="68" t="s">
        <v>171</v>
      </c>
      <c r="F98" s="67">
        <v>1</v>
      </c>
      <c r="G98" s="66" t="s">
        <v>17</v>
      </c>
    </row>
    <row r="99" spans="1:7" x14ac:dyDescent="0.25">
      <c r="A99" s="64" t="str">
        <f t="shared" si="1"/>
        <v>0565605092</v>
      </c>
      <c r="B99" s="65" t="s">
        <v>13</v>
      </c>
      <c r="C99" s="66" t="s">
        <v>1710</v>
      </c>
      <c r="D99" s="66" t="s">
        <v>1711</v>
      </c>
      <c r="E99" s="68" t="s">
        <v>1712</v>
      </c>
      <c r="F99" s="67">
        <v>1</v>
      </c>
      <c r="G99" s="66" t="s">
        <v>17</v>
      </c>
    </row>
    <row r="100" spans="1:7" x14ac:dyDescent="0.25">
      <c r="A100" s="64" t="str">
        <f t="shared" si="1"/>
        <v>0565805591</v>
      </c>
      <c r="B100" s="65" t="s">
        <v>13</v>
      </c>
      <c r="C100" s="66" t="s">
        <v>172</v>
      </c>
      <c r="D100" s="66" t="s">
        <v>173</v>
      </c>
      <c r="E100" s="68" t="s">
        <v>174</v>
      </c>
      <c r="F100" s="67">
        <v>1</v>
      </c>
      <c r="G100" s="66" t="s">
        <v>17</v>
      </c>
    </row>
    <row r="101" spans="1:7" x14ac:dyDescent="0.25">
      <c r="A101" s="64" t="str">
        <f t="shared" si="1"/>
        <v>0565902159</v>
      </c>
      <c r="B101" s="65" t="s">
        <v>13</v>
      </c>
      <c r="C101" s="66" t="s">
        <v>175</v>
      </c>
      <c r="D101" s="66" t="s">
        <v>176</v>
      </c>
      <c r="E101" s="68" t="s">
        <v>177</v>
      </c>
      <c r="F101" s="67">
        <v>1</v>
      </c>
      <c r="G101" s="66" t="s">
        <v>17</v>
      </c>
    </row>
    <row r="102" spans="1:7" x14ac:dyDescent="0.25">
      <c r="A102" s="64" t="str">
        <f t="shared" si="1"/>
        <v>0566002277</v>
      </c>
      <c r="B102" s="65" t="s">
        <v>13</v>
      </c>
      <c r="C102" s="66" t="s">
        <v>1713</v>
      </c>
      <c r="D102" s="66" t="s">
        <v>1714</v>
      </c>
      <c r="E102" s="68" t="s">
        <v>1318</v>
      </c>
      <c r="F102" s="67">
        <v>1</v>
      </c>
      <c r="G102" s="66" t="s">
        <v>17</v>
      </c>
    </row>
    <row r="103" spans="1:7" x14ac:dyDescent="0.25">
      <c r="A103" s="64" t="str">
        <f t="shared" si="1"/>
        <v>0566404481</v>
      </c>
      <c r="B103" s="65" t="s">
        <v>13</v>
      </c>
      <c r="C103" s="66" t="s">
        <v>1552</v>
      </c>
      <c r="D103" s="66" t="s">
        <v>1715</v>
      </c>
      <c r="E103" s="68" t="s">
        <v>1716</v>
      </c>
      <c r="F103" s="67">
        <v>1</v>
      </c>
      <c r="G103" s="66" t="s">
        <v>17</v>
      </c>
    </row>
    <row r="104" spans="1:7" x14ac:dyDescent="0.25">
      <c r="A104" s="64" t="str">
        <f t="shared" si="1"/>
        <v>0566505514</v>
      </c>
      <c r="B104" s="65" t="s">
        <v>13</v>
      </c>
      <c r="C104" s="66" t="s">
        <v>178</v>
      </c>
      <c r="D104" s="66" t="s">
        <v>179</v>
      </c>
      <c r="E104" s="68" t="s">
        <v>180</v>
      </c>
      <c r="F104" s="67">
        <v>1</v>
      </c>
      <c r="G104" s="66" t="s">
        <v>17</v>
      </c>
    </row>
    <row r="105" spans="1:7" x14ac:dyDescent="0.25">
      <c r="A105" s="64" t="str">
        <f t="shared" si="1"/>
        <v>0566701512</v>
      </c>
      <c r="B105" s="65" t="s">
        <v>13</v>
      </c>
      <c r="C105" s="66" t="s">
        <v>181</v>
      </c>
      <c r="D105" s="66" t="s">
        <v>182</v>
      </c>
      <c r="E105" s="68" t="s">
        <v>183</v>
      </c>
      <c r="F105" s="67">
        <v>1</v>
      </c>
      <c r="G105" s="66" t="s">
        <v>17</v>
      </c>
    </row>
    <row r="106" spans="1:7" x14ac:dyDescent="0.25">
      <c r="A106" s="64" t="str">
        <f t="shared" si="1"/>
        <v>0567005814</v>
      </c>
      <c r="B106" s="65" t="s">
        <v>13</v>
      </c>
      <c r="C106" s="66" t="s">
        <v>1717</v>
      </c>
      <c r="D106" s="66" t="s">
        <v>1718</v>
      </c>
      <c r="E106" s="68" t="s">
        <v>1719</v>
      </c>
      <c r="F106" s="67">
        <v>1</v>
      </c>
      <c r="G106" s="66" t="s">
        <v>17</v>
      </c>
    </row>
    <row r="107" spans="1:7" x14ac:dyDescent="0.25">
      <c r="A107" s="64" t="str">
        <f t="shared" si="1"/>
        <v>0567904582</v>
      </c>
      <c r="B107" s="65" t="s">
        <v>13</v>
      </c>
      <c r="C107" s="66" t="s">
        <v>184</v>
      </c>
      <c r="D107" s="66" t="s">
        <v>185</v>
      </c>
      <c r="E107" s="68" t="s">
        <v>186</v>
      </c>
      <c r="F107" s="67">
        <v>1</v>
      </c>
      <c r="G107" s="66" t="s">
        <v>17</v>
      </c>
    </row>
    <row r="108" spans="1:7" x14ac:dyDescent="0.25">
      <c r="A108" s="64" t="str">
        <f t="shared" si="1"/>
        <v>0504205478</v>
      </c>
      <c r="B108" s="65" t="s">
        <v>13</v>
      </c>
      <c r="C108" s="66" t="s">
        <v>1720</v>
      </c>
      <c r="D108" s="66" t="s">
        <v>1721</v>
      </c>
      <c r="E108" s="68" t="s">
        <v>16</v>
      </c>
      <c r="F108" s="67">
        <v>2</v>
      </c>
      <c r="G108" s="66" t="s">
        <v>17</v>
      </c>
    </row>
    <row r="109" spans="1:7" x14ac:dyDescent="0.25">
      <c r="A109" s="64" t="str">
        <f t="shared" si="1"/>
        <v>0569004837</v>
      </c>
      <c r="B109" s="65" t="s">
        <v>13</v>
      </c>
      <c r="C109" s="66" t="s">
        <v>187</v>
      </c>
      <c r="D109" s="66" t="s">
        <v>188</v>
      </c>
      <c r="E109" s="68" t="s">
        <v>11</v>
      </c>
      <c r="F109" s="67">
        <v>1</v>
      </c>
      <c r="G109" s="66" t="s">
        <v>17</v>
      </c>
    </row>
    <row r="110" spans="1:7" x14ac:dyDescent="0.25">
      <c r="A110" s="64" t="str">
        <f t="shared" si="1"/>
        <v>0573606125</v>
      </c>
      <c r="B110" s="65" t="s">
        <v>13</v>
      </c>
      <c r="C110" s="66" t="s">
        <v>1722</v>
      </c>
      <c r="D110" s="66" t="s">
        <v>1723</v>
      </c>
      <c r="E110" s="68" t="s">
        <v>16</v>
      </c>
      <c r="F110" s="67">
        <v>1</v>
      </c>
      <c r="G110" s="66" t="s">
        <v>17</v>
      </c>
    </row>
    <row r="111" spans="1:7" x14ac:dyDescent="0.25">
      <c r="A111" s="64" t="str">
        <f t="shared" si="1"/>
        <v>0575602394</v>
      </c>
      <c r="B111" s="65" t="s">
        <v>13</v>
      </c>
      <c r="C111" s="66" t="s">
        <v>189</v>
      </c>
      <c r="D111" s="66" t="s">
        <v>190</v>
      </c>
      <c r="E111" s="68" t="s">
        <v>16</v>
      </c>
      <c r="F111" s="67">
        <v>1</v>
      </c>
      <c r="G111" s="66" t="s">
        <v>17</v>
      </c>
    </row>
    <row r="112" spans="1:7" x14ac:dyDescent="0.25">
      <c r="A112" s="64" t="str">
        <f t="shared" si="1"/>
        <v>0576105612</v>
      </c>
      <c r="B112" s="65" t="s">
        <v>13</v>
      </c>
      <c r="C112" s="66" t="s">
        <v>191</v>
      </c>
      <c r="D112" s="66" t="s">
        <v>192</v>
      </c>
      <c r="E112" s="68" t="s">
        <v>193</v>
      </c>
      <c r="F112" s="67">
        <v>1</v>
      </c>
      <c r="G112" s="66" t="s">
        <v>17</v>
      </c>
    </row>
    <row r="113" spans="1:7" x14ac:dyDescent="0.25">
      <c r="A113" s="64" t="str">
        <f t="shared" si="1"/>
        <v>0578904579</v>
      </c>
      <c r="B113" s="65" t="s">
        <v>13</v>
      </c>
      <c r="C113" s="66" t="s">
        <v>194</v>
      </c>
      <c r="D113" s="66" t="s">
        <v>195</v>
      </c>
      <c r="E113" s="68" t="s">
        <v>16</v>
      </c>
      <c r="F113" s="67">
        <v>1</v>
      </c>
      <c r="G113" s="66" t="s">
        <v>17</v>
      </c>
    </row>
    <row r="114" spans="1:7" x14ac:dyDescent="0.25">
      <c r="A114" s="64" t="str">
        <f t="shared" si="1"/>
        <v>0579005513</v>
      </c>
      <c r="B114" s="65" t="s">
        <v>13</v>
      </c>
      <c r="C114" s="66" t="s">
        <v>196</v>
      </c>
      <c r="D114" s="66" t="s">
        <v>197</v>
      </c>
      <c r="E114" s="68" t="s">
        <v>53</v>
      </c>
      <c r="F114" s="67">
        <v>1</v>
      </c>
      <c r="G114" s="66" t="s">
        <v>17</v>
      </c>
    </row>
    <row r="115" spans="1:7" x14ac:dyDescent="0.25">
      <c r="A115" s="64" t="str">
        <f t="shared" si="1"/>
        <v>0579204587</v>
      </c>
      <c r="B115" s="65" t="s">
        <v>13</v>
      </c>
      <c r="C115" s="66" t="s">
        <v>198</v>
      </c>
      <c r="D115" s="66" t="s">
        <v>199</v>
      </c>
      <c r="E115" s="68" t="s">
        <v>200</v>
      </c>
      <c r="F115" s="67">
        <v>1</v>
      </c>
      <c r="G115" s="66" t="s">
        <v>17</v>
      </c>
    </row>
    <row r="116" spans="1:7" x14ac:dyDescent="0.25">
      <c r="A116" s="64" t="str">
        <f t="shared" si="1"/>
        <v>0580904349</v>
      </c>
      <c r="B116" s="65" t="s">
        <v>13</v>
      </c>
      <c r="C116" s="66" t="s">
        <v>1724</v>
      </c>
      <c r="D116" s="66" t="s">
        <v>1725</v>
      </c>
      <c r="E116" s="68" t="s">
        <v>16</v>
      </c>
      <c r="F116" s="67">
        <v>1</v>
      </c>
      <c r="G116" s="66" t="s">
        <v>17</v>
      </c>
    </row>
    <row r="117" spans="1:7" x14ac:dyDescent="0.25">
      <c r="A117" s="64" t="str">
        <f t="shared" si="1"/>
        <v>0581906123</v>
      </c>
      <c r="B117" s="65" t="s">
        <v>13</v>
      </c>
      <c r="C117" s="66" t="s">
        <v>201</v>
      </c>
      <c r="D117" s="66" t="s">
        <v>202</v>
      </c>
      <c r="E117" s="68" t="s">
        <v>203</v>
      </c>
      <c r="F117" s="67">
        <v>1</v>
      </c>
      <c r="G117" s="66" t="s">
        <v>17</v>
      </c>
    </row>
    <row r="118" spans="1:7" x14ac:dyDescent="0.25">
      <c r="A118" s="64" t="str">
        <f t="shared" si="1"/>
        <v>0583702287</v>
      </c>
      <c r="B118" s="65" t="s">
        <v>13</v>
      </c>
      <c r="C118" s="66" t="s">
        <v>204</v>
      </c>
      <c r="D118" s="66" t="s">
        <v>205</v>
      </c>
      <c r="E118" s="68" t="s">
        <v>206</v>
      </c>
      <c r="F118" s="67">
        <v>2</v>
      </c>
      <c r="G118" s="66" t="s">
        <v>17</v>
      </c>
    </row>
    <row r="119" spans="1:7" x14ac:dyDescent="0.25">
      <c r="A119" s="64" t="str">
        <f t="shared" si="1"/>
        <v>0584206431</v>
      </c>
      <c r="B119" s="65" t="s">
        <v>13</v>
      </c>
      <c r="C119" s="66" t="s">
        <v>1726</v>
      </c>
      <c r="D119" s="66" t="s">
        <v>1727</v>
      </c>
      <c r="E119" s="68" t="s">
        <v>1728</v>
      </c>
      <c r="F119" s="67">
        <v>1</v>
      </c>
      <c r="G119" s="66" t="s">
        <v>17</v>
      </c>
    </row>
    <row r="120" spans="1:7" x14ac:dyDescent="0.25">
      <c r="A120" s="64" t="str">
        <f t="shared" si="1"/>
        <v>0584704839</v>
      </c>
      <c r="B120" s="65" t="s">
        <v>13</v>
      </c>
      <c r="C120" s="66" t="s">
        <v>207</v>
      </c>
      <c r="D120" s="66" t="s">
        <v>208</v>
      </c>
      <c r="E120" s="68" t="s">
        <v>209</v>
      </c>
      <c r="F120" s="67">
        <v>1</v>
      </c>
      <c r="G120" s="66" t="s">
        <v>17</v>
      </c>
    </row>
    <row r="121" spans="1:7" x14ac:dyDescent="0.25">
      <c r="A121" s="64" t="str">
        <f t="shared" si="1"/>
        <v>0585404577</v>
      </c>
      <c r="B121" s="65" t="s">
        <v>13</v>
      </c>
      <c r="C121" s="66" t="s">
        <v>210</v>
      </c>
      <c r="D121" s="66" t="s">
        <v>211</v>
      </c>
      <c r="E121" s="68" t="s">
        <v>16</v>
      </c>
      <c r="F121" s="67">
        <v>1</v>
      </c>
      <c r="G121" s="66" t="s">
        <v>17</v>
      </c>
    </row>
    <row r="122" spans="1:7" x14ac:dyDescent="0.25">
      <c r="A122" s="64" t="str">
        <f t="shared" si="1"/>
        <v>0585602382</v>
      </c>
      <c r="B122" s="65" t="s">
        <v>13</v>
      </c>
      <c r="C122" s="66" t="s">
        <v>212</v>
      </c>
      <c r="D122" s="66" t="s">
        <v>213</v>
      </c>
      <c r="E122" s="68" t="s">
        <v>214</v>
      </c>
      <c r="F122" s="67">
        <v>1</v>
      </c>
      <c r="G122" s="66" t="s">
        <v>17</v>
      </c>
    </row>
    <row r="123" spans="1:7" x14ac:dyDescent="0.25">
      <c r="A123" s="64" t="str">
        <f t="shared" si="1"/>
        <v>0585806294</v>
      </c>
      <c r="B123" s="65" t="s">
        <v>13</v>
      </c>
      <c r="C123" s="66" t="s">
        <v>215</v>
      </c>
      <c r="D123" s="66" t="s">
        <v>216</v>
      </c>
      <c r="E123" s="68" t="s">
        <v>217</v>
      </c>
      <c r="F123" s="67">
        <v>1</v>
      </c>
      <c r="G123" s="66" t="s">
        <v>17</v>
      </c>
    </row>
    <row r="124" spans="1:7" x14ac:dyDescent="0.25">
      <c r="A124" s="64" t="str">
        <f t="shared" si="1"/>
        <v>0586101452</v>
      </c>
      <c r="B124" s="65" t="s">
        <v>13</v>
      </c>
      <c r="C124" s="66" t="s">
        <v>1729</v>
      </c>
      <c r="D124" s="66" t="s">
        <v>1730</v>
      </c>
      <c r="E124" s="68" t="s">
        <v>11</v>
      </c>
      <c r="F124" s="67">
        <v>1</v>
      </c>
      <c r="G124" s="66" t="s">
        <v>17</v>
      </c>
    </row>
    <row r="125" spans="1:7" x14ac:dyDescent="0.25">
      <c r="A125" s="64" t="str">
        <f t="shared" si="1"/>
        <v>0587304363</v>
      </c>
      <c r="B125" s="65" t="s">
        <v>13</v>
      </c>
      <c r="C125" s="66" t="s">
        <v>218</v>
      </c>
      <c r="D125" s="66" t="s">
        <v>219</v>
      </c>
      <c r="E125" s="68" t="s">
        <v>220</v>
      </c>
      <c r="F125" s="67">
        <v>1</v>
      </c>
      <c r="G125" s="66" t="s">
        <v>17</v>
      </c>
    </row>
    <row r="126" spans="1:7" x14ac:dyDescent="0.25">
      <c r="A126" s="64" t="str">
        <f t="shared" si="1"/>
        <v>0588502112</v>
      </c>
      <c r="B126" s="65" t="s">
        <v>13</v>
      </c>
      <c r="C126" s="66" t="s">
        <v>221</v>
      </c>
      <c r="D126" s="66" t="s">
        <v>222</v>
      </c>
      <c r="E126" s="68" t="s">
        <v>28</v>
      </c>
      <c r="F126" s="67">
        <v>1</v>
      </c>
      <c r="G126" s="66" t="s">
        <v>17</v>
      </c>
    </row>
    <row r="127" spans="1:7" x14ac:dyDescent="0.25">
      <c r="A127" s="64" t="str">
        <f t="shared" si="1"/>
        <v>0588702284</v>
      </c>
      <c r="B127" s="65" t="s">
        <v>13</v>
      </c>
      <c r="C127" s="66" t="s">
        <v>223</v>
      </c>
      <c r="D127" s="66" t="s">
        <v>224</v>
      </c>
      <c r="E127" s="68" t="s">
        <v>16</v>
      </c>
      <c r="F127" s="67">
        <v>2</v>
      </c>
      <c r="G127" s="66" t="s">
        <v>17</v>
      </c>
    </row>
    <row r="128" spans="1:7" x14ac:dyDescent="0.25">
      <c r="A128" s="64" t="str">
        <f t="shared" si="1"/>
        <v>0589002431</v>
      </c>
      <c r="B128" s="65" t="s">
        <v>13</v>
      </c>
      <c r="C128" s="66" t="s">
        <v>225</v>
      </c>
      <c r="D128" s="66" t="s">
        <v>226</v>
      </c>
      <c r="E128" s="68" t="s">
        <v>11</v>
      </c>
      <c r="F128" s="67">
        <v>2</v>
      </c>
      <c r="G128" s="66" t="s">
        <v>17</v>
      </c>
    </row>
    <row r="129" spans="1:7" x14ac:dyDescent="0.25">
      <c r="A129" s="64" t="str">
        <f t="shared" si="1"/>
        <v>0589303227</v>
      </c>
      <c r="B129" s="65" t="s">
        <v>13</v>
      </c>
      <c r="C129" s="66" t="s">
        <v>227</v>
      </c>
      <c r="D129" s="66" t="s">
        <v>228</v>
      </c>
      <c r="E129" s="68" t="s">
        <v>177</v>
      </c>
      <c r="F129" s="67">
        <v>1</v>
      </c>
      <c r="G129" s="66" t="s">
        <v>17</v>
      </c>
    </row>
    <row r="130" spans="1:7" x14ac:dyDescent="0.25">
      <c r="A130" s="64" t="str">
        <f t="shared" si="1"/>
        <v>8179400206</v>
      </c>
      <c r="B130" s="65" t="s">
        <v>229</v>
      </c>
      <c r="C130" s="66" t="s">
        <v>229</v>
      </c>
      <c r="D130" s="66" t="s">
        <v>230</v>
      </c>
      <c r="E130" s="69" t="s">
        <v>231</v>
      </c>
      <c r="F130" s="67">
        <v>1</v>
      </c>
      <c r="G130" s="66" t="s">
        <v>12</v>
      </c>
    </row>
    <row r="131" spans="1:7" x14ac:dyDescent="0.25">
      <c r="A131" s="64" t="str">
        <f t="shared" si="1"/>
        <v>8100100077</v>
      </c>
      <c r="B131" s="65" t="s">
        <v>229</v>
      </c>
      <c r="C131" s="66" t="s">
        <v>229</v>
      </c>
      <c r="D131" s="66" t="s">
        <v>232</v>
      </c>
      <c r="E131" s="68" t="s">
        <v>233</v>
      </c>
      <c r="F131" s="67">
        <v>2</v>
      </c>
      <c r="G131" s="66" t="s">
        <v>12</v>
      </c>
    </row>
    <row r="132" spans="1:7" x14ac:dyDescent="0.25">
      <c r="A132" s="64" t="str">
        <f t="shared" ref="A132:A195" si="2">+D132</f>
        <v>8100100061</v>
      </c>
      <c r="B132" s="65" t="s">
        <v>229</v>
      </c>
      <c r="C132" s="66" t="s">
        <v>229</v>
      </c>
      <c r="D132" s="66" t="s">
        <v>234</v>
      </c>
      <c r="E132" s="68" t="s">
        <v>235</v>
      </c>
      <c r="F132" s="67">
        <v>1</v>
      </c>
      <c r="G132" s="66" t="s">
        <v>17</v>
      </c>
    </row>
    <row r="133" spans="1:7" x14ac:dyDescent="0.25">
      <c r="A133" s="64" t="str">
        <f t="shared" si="2"/>
        <v>8173600067</v>
      </c>
      <c r="B133" s="65" t="s">
        <v>229</v>
      </c>
      <c r="C133" s="66" t="s">
        <v>236</v>
      </c>
      <c r="D133" s="66" t="s">
        <v>237</v>
      </c>
      <c r="E133" s="68" t="s">
        <v>238</v>
      </c>
      <c r="F133" s="67">
        <v>2</v>
      </c>
      <c r="G133" s="66" t="s">
        <v>12</v>
      </c>
    </row>
    <row r="134" spans="1:7" x14ac:dyDescent="0.25">
      <c r="A134" s="64" t="str">
        <f t="shared" si="2"/>
        <v>0807800158</v>
      </c>
      <c r="B134" s="65" t="s">
        <v>239</v>
      </c>
      <c r="C134" s="66" t="s">
        <v>1731</v>
      </c>
      <c r="D134" s="66" t="s">
        <v>1732</v>
      </c>
      <c r="E134" s="68" t="s">
        <v>1733</v>
      </c>
      <c r="F134" s="67">
        <v>1</v>
      </c>
      <c r="G134" s="66" t="s">
        <v>17</v>
      </c>
    </row>
    <row r="135" spans="1:7" x14ac:dyDescent="0.25">
      <c r="A135" s="64" t="str">
        <f t="shared" si="2"/>
        <v>0800101330</v>
      </c>
      <c r="B135" s="65" t="s">
        <v>239</v>
      </c>
      <c r="C135" s="66" t="s">
        <v>240</v>
      </c>
      <c r="D135" s="66" t="s">
        <v>1734</v>
      </c>
      <c r="E135" s="68" t="s">
        <v>1735</v>
      </c>
      <c r="F135" s="67">
        <v>2</v>
      </c>
      <c r="G135" s="66" t="s">
        <v>12</v>
      </c>
    </row>
    <row r="136" spans="1:7" x14ac:dyDescent="0.25">
      <c r="A136" s="64" t="str">
        <f t="shared" si="2"/>
        <v>0800101335</v>
      </c>
      <c r="B136" s="65" t="s">
        <v>239</v>
      </c>
      <c r="C136" s="66" t="s">
        <v>240</v>
      </c>
      <c r="D136" s="66" t="s">
        <v>241</v>
      </c>
      <c r="E136" s="68" t="s">
        <v>242</v>
      </c>
      <c r="F136" s="67">
        <v>3</v>
      </c>
      <c r="G136" s="66" t="s">
        <v>12</v>
      </c>
    </row>
    <row r="137" spans="1:7" x14ac:dyDescent="0.25">
      <c r="A137" s="64" t="str">
        <f t="shared" si="2"/>
        <v>0813700146</v>
      </c>
      <c r="B137" s="65" t="s">
        <v>239</v>
      </c>
      <c r="C137" s="66" t="s">
        <v>243</v>
      </c>
      <c r="D137" s="66" t="s">
        <v>244</v>
      </c>
      <c r="E137" s="68" t="s">
        <v>245</v>
      </c>
      <c r="F137" s="67">
        <v>1</v>
      </c>
      <c r="G137" s="66" t="s">
        <v>17</v>
      </c>
    </row>
    <row r="138" spans="1:7" x14ac:dyDescent="0.25">
      <c r="A138" s="64" t="str">
        <f t="shared" si="2"/>
        <v>0814100159</v>
      </c>
      <c r="B138" s="65" t="s">
        <v>239</v>
      </c>
      <c r="C138" s="66" t="s">
        <v>246</v>
      </c>
      <c r="D138" s="66" t="s">
        <v>247</v>
      </c>
      <c r="E138" s="68" t="s">
        <v>248</v>
      </c>
      <c r="F138" s="67">
        <v>1</v>
      </c>
      <c r="G138" s="66" t="s">
        <v>17</v>
      </c>
    </row>
    <row r="139" spans="1:7" x14ac:dyDescent="0.25">
      <c r="A139" s="64" t="str">
        <f t="shared" si="2"/>
        <v>0829600021</v>
      </c>
      <c r="B139" s="65" t="s">
        <v>239</v>
      </c>
      <c r="C139" s="66" t="s">
        <v>249</v>
      </c>
      <c r="D139" s="66" t="s">
        <v>250</v>
      </c>
      <c r="E139" s="68" t="s">
        <v>251</v>
      </c>
      <c r="F139" s="67">
        <v>1</v>
      </c>
      <c r="G139" s="66" t="s">
        <v>17</v>
      </c>
    </row>
    <row r="140" spans="1:7" x14ac:dyDescent="0.25">
      <c r="A140" s="64" t="str">
        <f t="shared" si="2"/>
        <v>0837200152</v>
      </c>
      <c r="B140" s="65" t="s">
        <v>239</v>
      </c>
      <c r="C140" s="66" t="s">
        <v>252</v>
      </c>
      <c r="D140" s="66" t="s">
        <v>253</v>
      </c>
      <c r="E140" s="68" t="s">
        <v>254</v>
      </c>
      <c r="F140" s="67">
        <v>1</v>
      </c>
      <c r="G140" s="66" t="s">
        <v>17</v>
      </c>
    </row>
    <row r="141" spans="1:7" x14ac:dyDescent="0.25">
      <c r="A141" s="64" t="str">
        <f t="shared" si="2"/>
        <v>0842100144</v>
      </c>
      <c r="B141" s="65" t="s">
        <v>239</v>
      </c>
      <c r="C141" s="66" t="s">
        <v>255</v>
      </c>
      <c r="D141" s="66" t="s">
        <v>256</v>
      </c>
      <c r="E141" s="68" t="s">
        <v>257</v>
      </c>
      <c r="F141" s="67">
        <v>1</v>
      </c>
      <c r="G141" s="66" t="s">
        <v>17</v>
      </c>
    </row>
    <row r="142" spans="1:7" x14ac:dyDescent="0.25">
      <c r="A142" s="64" t="str">
        <f t="shared" si="2"/>
        <v>0843300151</v>
      </c>
      <c r="B142" s="65" t="s">
        <v>239</v>
      </c>
      <c r="C142" s="66" t="s">
        <v>258</v>
      </c>
      <c r="D142" s="66" t="s">
        <v>259</v>
      </c>
      <c r="E142" s="68" t="s">
        <v>260</v>
      </c>
      <c r="F142" s="67">
        <v>1</v>
      </c>
      <c r="G142" s="66" t="s">
        <v>17</v>
      </c>
    </row>
    <row r="143" spans="1:7" x14ac:dyDescent="0.25">
      <c r="A143" s="64" t="str">
        <f t="shared" si="2"/>
        <v>0843600078</v>
      </c>
      <c r="B143" s="65" t="s">
        <v>239</v>
      </c>
      <c r="C143" s="66" t="s">
        <v>261</v>
      </c>
      <c r="D143" s="66" t="s">
        <v>262</v>
      </c>
      <c r="E143" s="68" t="s">
        <v>263</v>
      </c>
      <c r="F143" s="67">
        <v>1</v>
      </c>
      <c r="G143" s="66" t="s">
        <v>17</v>
      </c>
    </row>
    <row r="144" spans="1:7" x14ac:dyDescent="0.25">
      <c r="A144" s="64" t="str">
        <f t="shared" si="2"/>
        <v>0852000074</v>
      </c>
      <c r="B144" s="65" t="s">
        <v>239</v>
      </c>
      <c r="C144" s="66" t="s">
        <v>264</v>
      </c>
      <c r="D144" s="66" t="s">
        <v>265</v>
      </c>
      <c r="E144" s="68" t="s">
        <v>266</v>
      </c>
      <c r="F144" s="67">
        <v>1</v>
      </c>
      <c r="G144" s="66" t="s">
        <v>17</v>
      </c>
    </row>
    <row r="145" spans="1:7" x14ac:dyDescent="0.25">
      <c r="A145" s="64" t="str">
        <f t="shared" si="2"/>
        <v>0854900461</v>
      </c>
      <c r="B145" s="65" t="s">
        <v>239</v>
      </c>
      <c r="C145" s="66" t="s">
        <v>267</v>
      </c>
      <c r="D145" s="66" t="s">
        <v>268</v>
      </c>
      <c r="E145" s="68" t="s">
        <v>269</v>
      </c>
      <c r="F145" s="67">
        <v>1</v>
      </c>
      <c r="G145" s="66" t="s">
        <v>17</v>
      </c>
    </row>
    <row r="146" spans="1:7" x14ac:dyDescent="0.25">
      <c r="A146" s="64" t="str">
        <f t="shared" si="2"/>
        <v>0855800157</v>
      </c>
      <c r="B146" s="65" t="s">
        <v>239</v>
      </c>
      <c r="C146" s="66" t="s">
        <v>270</v>
      </c>
      <c r="D146" s="66" t="s">
        <v>271</v>
      </c>
      <c r="E146" s="68" t="s">
        <v>272</v>
      </c>
      <c r="F146" s="67">
        <v>1</v>
      </c>
      <c r="G146" s="66" t="s">
        <v>17</v>
      </c>
    </row>
    <row r="147" spans="1:7" x14ac:dyDescent="0.25">
      <c r="A147" s="64" t="str">
        <f t="shared" si="2"/>
        <v>0856000153</v>
      </c>
      <c r="B147" s="65" t="s">
        <v>239</v>
      </c>
      <c r="C147" s="66" t="s">
        <v>273</v>
      </c>
      <c r="D147" s="66" t="s">
        <v>274</v>
      </c>
      <c r="E147" s="68" t="s">
        <v>275</v>
      </c>
      <c r="F147" s="67">
        <v>1</v>
      </c>
      <c r="G147" s="66" t="s">
        <v>17</v>
      </c>
    </row>
    <row r="148" spans="1:7" x14ac:dyDescent="0.25">
      <c r="A148" s="64" t="str">
        <f t="shared" si="2"/>
        <v>0857300145</v>
      </c>
      <c r="B148" s="65" t="s">
        <v>239</v>
      </c>
      <c r="C148" s="66" t="s">
        <v>276</v>
      </c>
      <c r="D148" s="66" t="s">
        <v>277</v>
      </c>
      <c r="E148" s="68" t="s">
        <v>278</v>
      </c>
      <c r="F148" s="67">
        <v>1</v>
      </c>
      <c r="G148" s="66" t="s">
        <v>17</v>
      </c>
    </row>
    <row r="149" spans="1:7" x14ac:dyDescent="0.25">
      <c r="A149" s="64" t="str">
        <f t="shared" si="2"/>
        <v>0860600156</v>
      </c>
      <c r="B149" s="65" t="s">
        <v>239</v>
      </c>
      <c r="C149" s="66" t="s">
        <v>279</v>
      </c>
      <c r="D149" s="66" t="s">
        <v>280</v>
      </c>
      <c r="E149" s="68" t="s">
        <v>281</v>
      </c>
      <c r="F149" s="67">
        <v>1</v>
      </c>
      <c r="G149" s="66" t="s">
        <v>17</v>
      </c>
    </row>
    <row r="150" spans="1:7" x14ac:dyDescent="0.25">
      <c r="A150" s="64" t="str">
        <f t="shared" si="2"/>
        <v>0863400105</v>
      </c>
      <c r="B150" s="65" t="s">
        <v>239</v>
      </c>
      <c r="C150" s="66" t="s">
        <v>282</v>
      </c>
      <c r="D150" s="66" t="s">
        <v>283</v>
      </c>
      <c r="E150" s="68" t="s">
        <v>284</v>
      </c>
      <c r="F150" s="67">
        <v>1</v>
      </c>
      <c r="G150" s="66" t="s">
        <v>17</v>
      </c>
    </row>
    <row r="151" spans="1:7" x14ac:dyDescent="0.25">
      <c r="A151" s="64" t="str">
        <f t="shared" si="2"/>
        <v>0863800155</v>
      </c>
      <c r="B151" s="65" t="s">
        <v>239</v>
      </c>
      <c r="C151" s="66" t="s">
        <v>163</v>
      </c>
      <c r="D151" s="66" t="s">
        <v>1736</v>
      </c>
      <c r="E151" s="68" t="s">
        <v>1737</v>
      </c>
      <c r="F151" s="67">
        <v>1</v>
      </c>
      <c r="G151" s="66" t="s">
        <v>17</v>
      </c>
    </row>
    <row r="152" spans="1:7" x14ac:dyDescent="0.25">
      <c r="A152" s="64" t="str">
        <f t="shared" si="2"/>
        <v>0863800154</v>
      </c>
      <c r="B152" s="65" t="s">
        <v>239</v>
      </c>
      <c r="C152" s="66" t="s">
        <v>163</v>
      </c>
      <c r="D152" s="66" t="s">
        <v>285</v>
      </c>
      <c r="E152" s="68" t="s">
        <v>286</v>
      </c>
      <c r="F152" s="67">
        <v>2</v>
      </c>
      <c r="G152" s="66" t="s">
        <v>12</v>
      </c>
    </row>
    <row r="153" spans="1:7" x14ac:dyDescent="0.25">
      <c r="A153" s="64" t="str">
        <f t="shared" si="2"/>
        <v>0867500464</v>
      </c>
      <c r="B153" s="65" t="s">
        <v>239</v>
      </c>
      <c r="C153" s="66" t="s">
        <v>287</v>
      </c>
      <c r="D153" s="66" t="s">
        <v>288</v>
      </c>
      <c r="E153" s="68" t="s">
        <v>289</v>
      </c>
      <c r="F153" s="67">
        <v>1</v>
      </c>
      <c r="G153" s="66" t="s">
        <v>17</v>
      </c>
    </row>
    <row r="154" spans="1:7" x14ac:dyDescent="0.25">
      <c r="A154" s="64" t="str">
        <f t="shared" si="2"/>
        <v>0868500110</v>
      </c>
      <c r="B154" s="65" t="s">
        <v>239</v>
      </c>
      <c r="C154" s="66" t="s">
        <v>290</v>
      </c>
      <c r="D154" s="66" t="s">
        <v>291</v>
      </c>
      <c r="E154" s="68" t="s">
        <v>292</v>
      </c>
      <c r="F154" s="67">
        <v>1</v>
      </c>
      <c r="G154" s="66" t="s">
        <v>17</v>
      </c>
    </row>
    <row r="155" spans="1:7" x14ac:dyDescent="0.25">
      <c r="A155" s="64" t="str">
        <f t="shared" si="2"/>
        <v>0875800161</v>
      </c>
      <c r="B155" s="65" t="s">
        <v>239</v>
      </c>
      <c r="C155" s="66" t="s">
        <v>293</v>
      </c>
      <c r="D155" s="66" t="s">
        <v>294</v>
      </c>
      <c r="E155" s="68" t="s">
        <v>295</v>
      </c>
      <c r="F155" s="67">
        <v>1</v>
      </c>
      <c r="G155" s="66" t="s">
        <v>17</v>
      </c>
    </row>
    <row r="156" spans="1:7" x14ac:dyDescent="0.25">
      <c r="A156" s="64" t="str">
        <f t="shared" si="2"/>
        <v>0875800147</v>
      </c>
      <c r="B156" s="65" t="s">
        <v>239</v>
      </c>
      <c r="C156" s="66" t="s">
        <v>293</v>
      </c>
      <c r="D156" s="66" t="s">
        <v>296</v>
      </c>
      <c r="E156" s="68" t="s">
        <v>297</v>
      </c>
      <c r="F156" s="67">
        <v>2</v>
      </c>
      <c r="G156" s="66" t="s">
        <v>12</v>
      </c>
    </row>
    <row r="157" spans="1:7" x14ac:dyDescent="0.25">
      <c r="A157" s="64" t="str">
        <f t="shared" si="2"/>
        <v>0877000360</v>
      </c>
      <c r="B157" s="65" t="s">
        <v>239</v>
      </c>
      <c r="C157" s="66" t="s">
        <v>298</v>
      </c>
      <c r="D157" s="66" t="s">
        <v>299</v>
      </c>
      <c r="E157" s="68" t="s">
        <v>300</v>
      </c>
      <c r="F157" s="67">
        <v>1</v>
      </c>
      <c r="G157" s="66" t="s">
        <v>17</v>
      </c>
    </row>
    <row r="158" spans="1:7" x14ac:dyDescent="0.25">
      <c r="A158" s="64" t="str">
        <f t="shared" si="2"/>
        <v>0883200149</v>
      </c>
      <c r="B158" s="65" t="s">
        <v>239</v>
      </c>
      <c r="C158" s="66" t="s">
        <v>301</v>
      </c>
      <c r="D158" s="66" t="s">
        <v>302</v>
      </c>
      <c r="E158" s="68" t="s">
        <v>303</v>
      </c>
      <c r="F158" s="67">
        <v>1</v>
      </c>
      <c r="G158" s="66" t="s">
        <v>17</v>
      </c>
    </row>
    <row r="159" spans="1:7" x14ac:dyDescent="0.25">
      <c r="A159" s="64" t="str">
        <f t="shared" si="2"/>
        <v>0884900119</v>
      </c>
      <c r="B159" s="65" t="s">
        <v>239</v>
      </c>
      <c r="C159" s="66" t="s">
        <v>304</v>
      </c>
      <c r="D159" s="66" t="s">
        <v>305</v>
      </c>
      <c r="E159" s="68" t="s">
        <v>1738</v>
      </c>
      <c r="F159" s="67">
        <v>1</v>
      </c>
      <c r="G159" s="66" t="s">
        <v>17</v>
      </c>
    </row>
    <row r="160" spans="1:7" x14ac:dyDescent="0.25">
      <c r="A160" s="64" t="str">
        <f t="shared" si="2"/>
        <v>1100108144</v>
      </c>
      <c r="B160" s="65" t="s">
        <v>306</v>
      </c>
      <c r="C160" s="66" t="s">
        <v>307</v>
      </c>
      <c r="D160" s="66" t="s">
        <v>308</v>
      </c>
      <c r="E160" s="68" t="s">
        <v>309</v>
      </c>
      <c r="F160" s="67">
        <v>2</v>
      </c>
      <c r="G160" s="66" t="s">
        <v>310</v>
      </c>
    </row>
    <row r="161" spans="1:7" x14ac:dyDescent="0.25">
      <c r="A161" s="64" t="str">
        <f t="shared" si="2"/>
        <v>1100108831</v>
      </c>
      <c r="B161" s="65" t="s">
        <v>306</v>
      </c>
      <c r="C161" s="66" t="s">
        <v>307</v>
      </c>
      <c r="D161" s="66" t="s">
        <v>311</v>
      </c>
      <c r="E161" s="68" t="s">
        <v>312</v>
      </c>
      <c r="F161" s="67">
        <v>2</v>
      </c>
      <c r="G161" s="66" t="s">
        <v>310</v>
      </c>
    </row>
    <row r="162" spans="1:7" x14ac:dyDescent="0.25">
      <c r="A162" s="64" t="str">
        <f t="shared" si="2"/>
        <v>1100109193</v>
      </c>
      <c r="B162" s="65" t="s">
        <v>306</v>
      </c>
      <c r="C162" s="66" t="s">
        <v>307</v>
      </c>
      <c r="D162" s="66" t="s">
        <v>313</v>
      </c>
      <c r="E162" s="68" t="s">
        <v>314</v>
      </c>
      <c r="F162" s="67">
        <v>1</v>
      </c>
      <c r="G162" s="66" t="s">
        <v>310</v>
      </c>
    </row>
    <row r="163" spans="1:7" x14ac:dyDescent="0.25">
      <c r="A163" s="64" t="str">
        <f t="shared" si="2"/>
        <v>1100109253</v>
      </c>
      <c r="B163" s="65" t="s">
        <v>306</v>
      </c>
      <c r="C163" s="66" t="s">
        <v>307</v>
      </c>
      <c r="D163" s="66" t="s">
        <v>315</v>
      </c>
      <c r="E163" s="68" t="s">
        <v>316</v>
      </c>
      <c r="F163" s="67">
        <v>1</v>
      </c>
      <c r="G163" s="66" t="s">
        <v>310</v>
      </c>
    </row>
    <row r="164" spans="1:7" x14ac:dyDescent="0.25">
      <c r="A164" s="64" t="str">
        <f t="shared" si="2"/>
        <v>1100109545</v>
      </c>
      <c r="B164" s="65" t="s">
        <v>306</v>
      </c>
      <c r="C164" s="66" t="s">
        <v>307</v>
      </c>
      <c r="D164" s="66" t="s">
        <v>317</v>
      </c>
      <c r="E164" s="68" t="s">
        <v>318</v>
      </c>
      <c r="F164" s="67">
        <v>1</v>
      </c>
      <c r="G164" s="66" t="s">
        <v>310</v>
      </c>
    </row>
    <row r="165" spans="1:7" x14ac:dyDescent="0.25">
      <c r="A165" s="64" t="str">
        <f t="shared" si="2"/>
        <v>1100107918</v>
      </c>
      <c r="B165" s="65" t="s">
        <v>306</v>
      </c>
      <c r="C165" s="66" t="s">
        <v>307</v>
      </c>
      <c r="D165" s="66" t="s">
        <v>319</v>
      </c>
      <c r="E165" s="68" t="s">
        <v>320</v>
      </c>
      <c r="F165" s="67">
        <v>1</v>
      </c>
      <c r="G165" s="66" t="s">
        <v>310</v>
      </c>
    </row>
    <row r="166" spans="1:7" x14ac:dyDescent="0.25">
      <c r="A166" s="64" t="str">
        <f t="shared" si="2"/>
        <v>1100108491</v>
      </c>
      <c r="B166" s="65" t="s">
        <v>306</v>
      </c>
      <c r="C166" s="66" t="s">
        <v>307</v>
      </c>
      <c r="D166" s="66" t="s">
        <v>1739</v>
      </c>
      <c r="E166" s="68" t="s">
        <v>1740</v>
      </c>
      <c r="F166" s="67">
        <v>3</v>
      </c>
      <c r="G166" s="66" t="s">
        <v>310</v>
      </c>
    </row>
    <row r="167" spans="1:7" x14ac:dyDescent="0.25">
      <c r="A167" s="64" t="str">
        <f t="shared" si="2"/>
        <v>1100109220</v>
      </c>
      <c r="B167" s="65" t="s">
        <v>306</v>
      </c>
      <c r="C167" s="66" t="s">
        <v>307</v>
      </c>
      <c r="D167" s="66" t="s">
        <v>321</v>
      </c>
      <c r="E167" s="68" t="s">
        <v>322</v>
      </c>
      <c r="F167" s="67">
        <v>3</v>
      </c>
      <c r="G167" s="66" t="s">
        <v>310</v>
      </c>
    </row>
    <row r="168" spans="1:7" x14ac:dyDescent="0.25">
      <c r="A168" s="64" t="str">
        <f t="shared" si="2"/>
        <v>1100108749</v>
      </c>
      <c r="B168" s="65" t="s">
        <v>306</v>
      </c>
      <c r="C168" s="66" t="s">
        <v>307</v>
      </c>
      <c r="D168" s="66" t="s">
        <v>1741</v>
      </c>
      <c r="E168" s="68" t="s">
        <v>1742</v>
      </c>
      <c r="F168" s="67">
        <v>3</v>
      </c>
      <c r="G168" s="66" t="s">
        <v>310</v>
      </c>
    </row>
    <row r="169" spans="1:7" x14ac:dyDescent="0.25">
      <c r="A169" s="64" t="str">
        <f t="shared" si="2"/>
        <v>1100103117</v>
      </c>
      <c r="B169" s="65" t="s">
        <v>306</v>
      </c>
      <c r="C169" s="66" t="s">
        <v>307</v>
      </c>
      <c r="D169" s="66" t="s">
        <v>1743</v>
      </c>
      <c r="E169" s="68" t="s">
        <v>1744</v>
      </c>
      <c r="F169" s="67">
        <v>3</v>
      </c>
      <c r="G169" s="66" t="s">
        <v>310</v>
      </c>
    </row>
    <row r="170" spans="1:7" x14ac:dyDescent="0.25">
      <c r="A170" s="64" t="str">
        <f t="shared" si="2"/>
        <v>1100110146</v>
      </c>
      <c r="B170" s="65" t="s">
        <v>306</v>
      </c>
      <c r="C170" s="66" t="s">
        <v>307</v>
      </c>
      <c r="D170" s="66" t="s">
        <v>323</v>
      </c>
      <c r="E170" s="68" t="s">
        <v>324</v>
      </c>
      <c r="F170" s="67">
        <v>3</v>
      </c>
      <c r="G170" s="66" t="s">
        <v>310</v>
      </c>
    </row>
    <row r="171" spans="1:7" x14ac:dyDescent="0.25">
      <c r="A171" s="64" t="str">
        <f t="shared" si="2"/>
        <v>1100109163</v>
      </c>
      <c r="B171" s="65" t="s">
        <v>306</v>
      </c>
      <c r="C171" s="66" t="s">
        <v>307</v>
      </c>
      <c r="D171" s="66" t="s">
        <v>1745</v>
      </c>
      <c r="E171" s="68" t="s">
        <v>1746</v>
      </c>
      <c r="F171" s="67">
        <v>1</v>
      </c>
      <c r="G171" s="66" t="s">
        <v>310</v>
      </c>
    </row>
    <row r="172" spans="1:7" x14ac:dyDescent="0.25">
      <c r="A172" s="64" t="str">
        <f t="shared" si="2"/>
        <v>1100108059</v>
      </c>
      <c r="B172" s="65" t="s">
        <v>306</v>
      </c>
      <c r="C172" s="66" t="s">
        <v>307</v>
      </c>
      <c r="D172" s="66" t="s">
        <v>1747</v>
      </c>
      <c r="E172" s="68" t="s">
        <v>1748</v>
      </c>
      <c r="F172" s="67">
        <v>1</v>
      </c>
      <c r="G172" s="66" t="s">
        <v>310</v>
      </c>
    </row>
    <row r="173" spans="1:7" x14ac:dyDescent="0.25">
      <c r="A173" s="64" t="str">
        <f t="shared" si="2"/>
        <v>1100108704</v>
      </c>
      <c r="B173" s="65" t="s">
        <v>306</v>
      </c>
      <c r="C173" s="66" t="s">
        <v>307</v>
      </c>
      <c r="D173" s="66" t="s">
        <v>325</v>
      </c>
      <c r="E173" s="68" t="s">
        <v>326</v>
      </c>
      <c r="F173" s="67">
        <v>2</v>
      </c>
      <c r="G173" s="66" t="s">
        <v>310</v>
      </c>
    </row>
    <row r="174" spans="1:7" x14ac:dyDescent="0.25">
      <c r="A174" s="64" t="str">
        <f t="shared" si="2"/>
        <v>1100109302</v>
      </c>
      <c r="B174" s="65" t="s">
        <v>306</v>
      </c>
      <c r="C174" s="66" t="s">
        <v>307</v>
      </c>
      <c r="D174" s="66" t="s">
        <v>327</v>
      </c>
      <c r="E174" s="68" t="s">
        <v>328</v>
      </c>
      <c r="F174" s="67">
        <v>2</v>
      </c>
      <c r="G174" s="66" t="s">
        <v>310</v>
      </c>
    </row>
    <row r="175" spans="1:7" x14ac:dyDescent="0.25">
      <c r="A175" s="64" t="str">
        <f t="shared" si="2"/>
        <v>1100110259</v>
      </c>
      <c r="B175" s="65" t="s">
        <v>306</v>
      </c>
      <c r="C175" s="66" t="s">
        <v>307</v>
      </c>
      <c r="D175" s="66" t="s">
        <v>329</v>
      </c>
      <c r="E175" s="68" t="s">
        <v>330</v>
      </c>
      <c r="F175" s="67">
        <v>2</v>
      </c>
      <c r="G175" s="66" t="s">
        <v>310</v>
      </c>
    </row>
    <row r="176" spans="1:7" x14ac:dyDescent="0.25">
      <c r="A176" s="64" t="str">
        <f t="shared" si="2"/>
        <v>1100108925</v>
      </c>
      <c r="B176" s="65" t="s">
        <v>306</v>
      </c>
      <c r="C176" s="66" t="s">
        <v>307</v>
      </c>
      <c r="D176" s="66" t="s">
        <v>331</v>
      </c>
      <c r="E176" s="68" t="s">
        <v>332</v>
      </c>
      <c r="F176" s="67">
        <v>2</v>
      </c>
      <c r="G176" s="66" t="s">
        <v>310</v>
      </c>
    </row>
    <row r="177" spans="1:7" x14ac:dyDescent="0.25">
      <c r="A177" s="64" t="str">
        <f t="shared" si="2"/>
        <v>1100109445</v>
      </c>
      <c r="B177" s="65" t="s">
        <v>306</v>
      </c>
      <c r="C177" s="66" t="s">
        <v>307</v>
      </c>
      <c r="D177" s="66" t="s">
        <v>1749</v>
      </c>
      <c r="E177" s="68" t="s">
        <v>1750</v>
      </c>
      <c r="F177" s="67">
        <v>1</v>
      </c>
      <c r="G177" s="66" t="s">
        <v>310</v>
      </c>
    </row>
    <row r="178" spans="1:7" x14ac:dyDescent="0.25">
      <c r="A178" s="64" t="str">
        <f t="shared" si="2"/>
        <v>1100109881</v>
      </c>
      <c r="B178" s="65" t="s">
        <v>306</v>
      </c>
      <c r="C178" s="66" t="s">
        <v>307</v>
      </c>
      <c r="D178" s="66" t="s">
        <v>1751</v>
      </c>
      <c r="E178" s="68" t="s">
        <v>1752</v>
      </c>
      <c r="F178" s="67">
        <v>1</v>
      </c>
      <c r="G178" s="66" t="s">
        <v>310</v>
      </c>
    </row>
    <row r="179" spans="1:7" x14ac:dyDescent="0.25">
      <c r="A179" s="64" t="str">
        <f t="shared" si="2"/>
        <v>1100107611</v>
      </c>
      <c r="B179" s="65" t="s">
        <v>306</v>
      </c>
      <c r="C179" s="66" t="s">
        <v>307</v>
      </c>
      <c r="D179" s="66" t="s">
        <v>333</v>
      </c>
      <c r="E179" s="68" t="s">
        <v>334</v>
      </c>
      <c r="F179" s="67">
        <v>1</v>
      </c>
      <c r="G179" s="66" t="s">
        <v>310</v>
      </c>
    </row>
    <row r="180" spans="1:7" x14ac:dyDescent="0.25">
      <c r="A180" s="64" t="str">
        <f t="shared" si="2"/>
        <v>1100107822</v>
      </c>
      <c r="B180" s="65" t="s">
        <v>306</v>
      </c>
      <c r="C180" s="66" t="s">
        <v>307</v>
      </c>
      <c r="D180" s="66" t="s">
        <v>335</v>
      </c>
      <c r="E180" s="68" t="s">
        <v>336</v>
      </c>
      <c r="F180" s="67">
        <v>2</v>
      </c>
      <c r="G180" s="66" t="s">
        <v>310</v>
      </c>
    </row>
    <row r="181" spans="1:7" x14ac:dyDescent="0.25">
      <c r="A181" s="64" t="str">
        <f t="shared" si="2"/>
        <v>1100110493</v>
      </c>
      <c r="B181" s="65" t="s">
        <v>306</v>
      </c>
      <c r="C181" s="66" t="s">
        <v>307</v>
      </c>
      <c r="D181" s="66" t="s">
        <v>1753</v>
      </c>
      <c r="E181" s="68" t="s">
        <v>1754</v>
      </c>
      <c r="F181" s="67">
        <v>2</v>
      </c>
      <c r="G181" s="66" t="s">
        <v>310</v>
      </c>
    </row>
    <row r="182" spans="1:7" x14ac:dyDescent="0.25">
      <c r="A182" s="64" t="str">
        <f t="shared" si="2"/>
        <v>1300600159</v>
      </c>
      <c r="B182" s="65" t="s">
        <v>337</v>
      </c>
      <c r="C182" s="66" t="s">
        <v>338</v>
      </c>
      <c r="D182" s="66" t="s">
        <v>339</v>
      </c>
      <c r="E182" s="68" t="s">
        <v>340</v>
      </c>
      <c r="F182" s="67">
        <v>1</v>
      </c>
      <c r="G182" s="66" t="s">
        <v>17</v>
      </c>
    </row>
    <row r="183" spans="1:7" x14ac:dyDescent="0.25">
      <c r="A183" s="64" t="str">
        <f t="shared" si="2"/>
        <v>1303000306</v>
      </c>
      <c r="B183" s="65" t="s">
        <v>337</v>
      </c>
      <c r="C183" s="66" t="s">
        <v>341</v>
      </c>
      <c r="D183" s="66" t="s">
        <v>342</v>
      </c>
      <c r="E183" s="68" t="s">
        <v>343</v>
      </c>
      <c r="F183" s="67">
        <v>1</v>
      </c>
      <c r="G183" s="66" t="s">
        <v>12</v>
      </c>
    </row>
    <row r="184" spans="1:7" x14ac:dyDescent="0.25">
      <c r="A184" s="64" t="str">
        <f t="shared" si="2"/>
        <v>1304200268</v>
      </c>
      <c r="B184" s="65" t="s">
        <v>337</v>
      </c>
      <c r="C184" s="66" t="s">
        <v>344</v>
      </c>
      <c r="D184" s="66" t="s">
        <v>345</v>
      </c>
      <c r="E184" s="68" t="s">
        <v>346</v>
      </c>
      <c r="F184" s="67">
        <v>1</v>
      </c>
      <c r="G184" s="66" t="s">
        <v>17</v>
      </c>
    </row>
    <row r="185" spans="1:7" x14ac:dyDescent="0.25">
      <c r="A185" s="64" t="str">
        <f t="shared" si="2"/>
        <v>1305200030</v>
      </c>
      <c r="B185" s="65" t="s">
        <v>337</v>
      </c>
      <c r="C185" s="66" t="s">
        <v>347</v>
      </c>
      <c r="D185" s="66" t="s">
        <v>348</v>
      </c>
      <c r="E185" s="68" t="s">
        <v>349</v>
      </c>
      <c r="F185" s="67">
        <v>1</v>
      </c>
      <c r="G185" s="66" t="s">
        <v>17</v>
      </c>
    </row>
    <row r="186" spans="1:7" x14ac:dyDescent="0.25">
      <c r="A186" s="64" t="str">
        <f t="shared" si="2"/>
        <v>1306200314</v>
      </c>
      <c r="B186" s="65" t="s">
        <v>337</v>
      </c>
      <c r="C186" s="66" t="s">
        <v>350</v>
      </c>
      <c r="D186" s="66" t="s">
        <v>351</v>
      </c>
      <c r="E186" s="68" t="s">
        <v>352</v>
      </c>
      <c r="F186" s="67">
        <v>1</v>
      </c>
      <c r="G186" s="66" t="s">
        <v>17</v>
      </c>
    </row>
    <row r="187" spans="1:7" x14ac:dyDescent="0.25">
      <c r="A187" s="64" t="str">
        <f t="shared" si="2"/>
        <v>1307400031</v>
      </c>
      <c r="B187" s="65" t="s">
        <v>337</v>
      </c>
      <c r="C187" s="66" t="s">
        <v>353</v>
      </c>
      <c r="D187" s="66" t="s">
        <v>354</v>
      </c>
      <c r="E187" s="68" t="s">
        <v>355</v>
      </c>
      <c r="F187" s="67">
        <v>1</v>
      </c>
      <c r="G187" s="66" t="s">
        <v>17</v>
      </c>
    </row>
    <row r="188" spans="1:7" x14ac:dyDescent="0.25">
      <c r="A188" s="64" t="str">
        <f t="shared" si="2"/>
        <v>1314000157</v>
      </c>
      <c r="B188" s="65" t="s">
        <v>337</v>
      </c>
      <c r="C188" s="66" t="s">
        <v>356</v>
      </c>
      <c r="D188" s="66" t="s">
        <v>357</v>
      </c>
      <c r="E188" s="68" t="s">
        <v>358</v>
      </c>
      <c r="F188" s="67">
        <v>1</v>
      </c>
      <c r="G188" s="66" t="s">
        <v>17</v>
      </c>
    </row>
    <row r="189" spans="1:7" x14ac:dyDescent="0.25">
      <c r="A189" s="64" t="str">
        <f t="shared" si="2"/>
        <v>1316000135</v>
      </c>
      <c r="B189" s="65" t="s">
        <v>337</v>
      </c>
      <c r="C189" s="66" t="s">
        <v>359</v>
      </c>
      <c r="D189" s="66" t="s">
        <v>360</v>
      </c>
      <c r="E189" s="68" t="s">
        <v>361</v>
      </c>
      <c r="F189" s="67">
        <v>1</v>
      </c>
      <c r="G189" s="66" t="s">
        <v>12</v>
      </c>
    </row>
    <row r="190" spans="1:7" x14ac:dyDescent="0.25">
      <c r="A190" s="64" t="str">
        <f t="shared" si="2"/>
        <v>1300100815</v>
      </c>
      <c r="B190" s="65" t="s">
        <v>337</v>
      </c>
      <c r="C190" s="66" t="s">
        <v>362</v>
      </c>
      <c r="D190" s="66" t="s">
        <v>1755</v>
      </c>
      <c r="E190" s="68" t="s">
        <v>1756</v>
      </c>
      <c r="F190" s="67">
        <v>2</v>
      </c>
      <c r="G190" s="66" t="s">
        <v>12</v>
      </c>
    </row>
    <row r="191" spans="1:7" x14ac:dyDescent="0.25">
      <c r="A191" s="64" t="str">
        <f t="shared" si="2"/>
        <v>1300100871</v>
      </c>
      <c r="B191" s="65" t="s">
        <v>337</v>
      </c>
      <c r="C191" s="66" t="s">
        <v>362</v>
      </c>
      <c r="D191" s="66" t="s">
        <v>1757</v>
      </c>
      <c r="E191" s="68" t="s">
        <v>1758</v>
      </c>
      <c r="F191" s="67">
        <v>1</v>
      </c>
      <c r="G191" s="66" t="s">
        <v>310</v>
      </c>
    </row>
    <row r="192" spans="1:7" x14ac:dyDescent="0.25">
      <c r="A192" s="64" t="str">
        <f t="shared" si="2"/>
        <v>1300101781</v>
      </c>
      <c r="B192" s="65" t="s">
        <v>337</v>
      </c>
      <c r="C192" s="66" t="s">
        <v>362</v>
      </c>
      <c r="D192" s="66" t="s">
        <v>363</v>
      </c>
      <c r="E192" s="68" t="s">
        <v>364</v>
      </c>
      <c r="F192" s="67">
        <v>3</v>
      </c>
      <c r="G192" s="66" t="s">
        <v>12</v>
      </c>
    </row>
    <row r="193" spans="1:7" x14ac:dyDescent="0.25">
      <c r="A193" s="64" t="str">
        <f t="shared" si="2"/>
        <v>1318800295</v>
      </c>
      <c r="B193" s="65" t="s">
        <v>337</v>
      </c>
      <c r="C193" s="66" t="s">
        <v>365</v>
      </c>
      <c r="D193" s="66" t="s">
        <v>366</v>
      </c>
      <c r="E193" s="68" t="s">
        <v>367</v>
      </c>
      <c r="F193" s="67">
        <v>1</v>
      </c>
      <c r="G193" s="66" t="s">
        <v>12</v>
      </c>
    </row>
    <row r="194" spans="1:7" x14ac:dyDescent="0.25">
      <c r="A194" s="64" t="str">
        <f t="shared" si="2"/>
        <v>1321200029</v>
      </c>
      <c r="B194" s="65" t="s">
        <v>337</v>
      </c>
      <c r="C194" s="66" t="s">
        <v>368</v>
      </c>
      <c r="D194" s="66" t="s">
        <v>369</v>
      </c>
      <c r="E194" s="68" t="s">
        <v>370</v>
      </c>
      <c r="F194" s="67">
        <v>1</v>
      </c>
      <c r="G194" s="66" t="s">
        <v>12</v>
      </c>
    </row>
    <row r="195" spans="1:7" x14ac:dyDescent="0.25">
      <c r="A195" s="64" t="str">
        <f t="shared" si="2"/>
        <v>1324400091</v>
      </c>
      <c r="B195" s="65" t="s">
        <v>337</v>
      </c>
      <c r="C195" s="66" t="s">
        <v>371</v>
      </c>
      <c r="D195" s="66" t="s">
        <v>372</v>
      </c>
      <c r="E195" s="68" t="s">
        <v>373</v>
      </c>
      <c r="F195" s="67">
        <v>1</v>
      </c>
      <c r="G195" s="66" t="s">
        <v>17</v>
      </c>
    </row>
    <row r="196" spans="1:7" x14ac:dyDescent="0.25">
      <c r="A196" s="64" t="str">
        <f t="shared" ref="A196:A259" si="3">+D196</f>
        <v>1324400493</v>
      </c>
      <c r="B196" s="65" t="s">
        <v>337</v>
      </c>
      <c r="C196" s="66" t="s">
        <v>371</v>
      </c>
      <c r="D196" s="66" t="s">
        <v>1759</v>
      </c>
      <c r="E196" s="68" t="s">
        <v>90</v>
      </c>
      <c r="F196" s="67">
        <v>2</v>
      </c>
      <c r="G196" s="66" t="s">
        <v>12</v>
      </c>
    </row>
    <row r="197" spans="1:7" x14ac:dyDescent="0.25">
      <c r="A197" s="64" t="str">
        <f t="shared" si="3"/>
        <v>1326800021</v>
      </c>
      <c r="B197" s="65" t="s">
        <v>337</v>
      </c>
      <c r="C197" s="66" t="s">
        <v>374</v>
      </c>
      <c r="D197" s="66" t="s">
        <v>375</v>
      </c>
      <c r="E197" s="68" t="s">
        <v>370</v>
      </c>
      <c r="F197" s="67">
        <v>1</v>
      </c>
      <c r="G197" s="66" t="s">
        <v>12</v>
      </c>
    </row>
    <row r="198" spans="1:7" x14ac:dyDescent="0.25">
      <c r="A198" s="64" t="str">
        <f t="shared" si="3"/>
        <v>1330000551</v>
      </c>
      <c r="B198" s="65" t="s">
        <v>337</v>
      </c>
      <c r="C198" s="66" t="s">
        <v>376</v>
      </c>
      <c r="D198" s="66" t="s">
        <v>377</v>
      </c>
      <c r="E198" s="68" t="s">
        <v>378</v>
      </c>
      <c r="F198" s="67">
        <v>1</v>
      </c>
      <c r="G198" s="66" t="s">
        <v>12</v>
      </c>
    </row>
    <row r="199" spans="1:7" x14ac:dyDescent="0.25">
      <c r="A199" s="64" t="str">
        <f t="shared" si="3"/>
        <v>1343000179</v>
      </c>
      <c r="B199" s="65" t="s">
        <v>337</v>
      </c>
      <c r="C199" s="66" t="s">
        <v>379</v>
      </c>
      <c r="D199" s="66" t="s">
        <v>380</v>
      </c>
      <c r="E199" s="68" t="s">
        <v>381</v>
      </c>
      <c r="F199" s="67">
        <v>1</v>
      </c>
      <c r="G199" s="66" t="s">
        <v>17</v>
      </c>
    </row>
    <row r="200" spans="1:7" x14ac:dyDescent="0.25">
      <c r="A200" s="64" t="str">
        <f t="shared" si="3"/>
        <v>1343000492</v>
      </c>
      <c r="B200" s="65" t="s">
        <v>337</v>
      </c>
      <c r="C200" s="66" t="s">
        <v>379</v>
      </c>
      <c r="D200" s="66" t="s">
        <v>382</v>
      </c>
      <c r="E200" s="68" t="s">
        <v>383</v>
      </c>
      <c r="F200" s="67">
        <v>2</v>
      </c>
      <c r="G200" s="66" t="s">
        <v>12</v>
      </c>
    </row>
    <row r="201" spans="1:7" x14ac:dyDescent="0.25">
      <c r="A201" s="64" t="str">
        <f t="shared" si="3"/>
        <v>1343300100</v>
      </c>
      <c r="B201" s="65" t="s">
        <v>337</v>
      </c>
      <c r="C201" s="66" t="s">
        <v>1760</v>
      </c>
      <c r="D201" s="66" t="s">
        <v>1761</v>
      </c>
      <c r="E201" s="68" t="s">
        <v>1762</v>
      </c>
      <c r="F201" s="67">
        <v>1</v>
      </c>
      <c r="G201" s="66" t="s">
        <v>17</v>
      </c>
    </row>
    <row r="202" spans="1:7" x14ac:dyDescent="0.25">
      <c r="A202" s="64" t="str">
        <f t="shared" si="3"/>
        <v>1344200163</v>
      </c>
      <c r="B202" s="65" t="s">
        <v>337</v>
      </c>
      <c r="C202" s="66" t="s">
        <v>384</v>
      </c>
      <c r="D202" s="66" t="s">
        <v>385</v>
      </c>
      <c r="E202" s="68" t="s">
        <v>386</v>
      </c>
      <c r="F202" s="67">
        <v>1</v>
      </c>
      <c r="G202" s="66" t="s">
        <v>17</v>
      </c>
    </row>
    <row r="203" spans="1:7" x14ac:dyDescent="0.25">
      <c r="A203" s="64" t="str">
        <f t="shared" si="3"/>
        <v>1346800078</v>
      </c>
      <c r="B203" s="65" t="s">
        <v>337</v>
      </c>
      <c r="C203" s="66" t="s">
        <v>1763</v>
      </c>
      <c r="D203" s="66" t="s">
        <v>1764</v>
      </c>
      <c r="E203" s="68" t="s">
        <v>1765</v>
      </c>
      <c r="F203" s="67">
        <v>1</v>
      </c>
      <c r="G203" s="66" t="s">
        <v>17</v>
      </c>
    </row>
    <row r="204" spans="1:7" x14ac:dyDescent="0.25">
      <c r="A204" s="64" t="str">
        <f t="shared" si="3"/>
        <v>1345800222</v>
      </c>
      <c r="B204" s="65" t="s">
        <v>337</v>
      </c>
      <c r="C204" s="66" t="s">
        <v>387</v>
      </c>
      <c r="D204" s="66" t="s">
        <v>388</v>
      </c>
      <c r="E204" s="68" t="s">
        <v>389</v>
      </c>
      <c r="F204" s="67">
        <v>1</v>
      </c>
      <c r="G204" s="66" t="s">
        <v>12</v>
      </c>
    </row>
    <row r="205" spans="1:7" x14ac:dyDescent="0.25">
      <c r="A205" s="64" t="str">
        <f t="shared" si="3"/>
        <v>1347300231</v>
      </c>
      <c r="B205" s="65" t="s">
        <v>337</v>
      </c>
      <c r="C205" s="66" t="s">
        <v>390</v>
      </c>
      <c r="D205" s="66" t="s">
        <v>391</v>
      </c>
      <c r="E205" s="68" t="s">
        <v>392</v>
      </c>
      <c r="F205" s="67">
        <v>1</v>
      </c>
      <c r="G205" s="66" t="s">
        <v>17</v>
      </c>
    </row>
    <row r="206" spans="1:7" x14ac:dyDescent="0.25">
      <c r="A206" s="64" t="str">
        <f t="shared" si="3"/>
        <v>1354900095</v>
      </c>
      <c r="B206" s="65" t="s">
        <v>337</v>
      </c>
      <c r="C206" s="66" t="s">
        <v>393</v>
      </c>
      <c r="D206" s="66" t="s">
        <v>394</v>
      </c>
      <c r="E206" s="68" t="s">
        <v>395</v>
      </c>
      <c r="F206" s="67">
        <v>1</v>
      </c>
      <c r="G206" s="66" t="s">
        <v>12</v>
      </c>
    </row>
    <row r="207" spans="1:7" x14ac:dyDescent="0.25">
      <c r="A207" s="64" t="str">
        <f t="shared" si="3"/>
        <v>1360000305</v>
      </c>
      <c r="B207" s="65" t="s">
        <v>337</v>
      </c>
      <c r="C207" s="66" t="s">
        <v>396</v>
      </c>
      <c r="D207" s="66" t="s">
        <v>397</v>
      </c>
      <c r="E207" s="68" t="s">
        <v>398</v>
      </c>
      <c r="F207" s="67">
        <v>1</v>
      </c>
      <c r="G207" s="66" t="s">
        <v>17</v>
      </c>
    </row>
    <row r="208" spans="1:7" x14ac:dyDescent="0.25">
      <c r="A208" s="64" t="str">
        <f t="shared" si="3"/>
        <v>1364700291</v>
      </c>
      <c r="B208" s="65" t="s">
        <v>337</v>
      </c>
      <c r="C208" s="66" t="s">
        <v>399</v>
      </c>
      <c r="D208" s="66" t="s">
        <v>400</v>
      </c>
      <c r="E208" s="68" t="s">
        <v>401</v>
      </c>
      <c r="F208" s="67">
        <v>1</v>
      </c>
      <c r="G208" s="66" t="s">
        <v>17</v>
      </c>
    </row>
    <row r="209" spans="1:7" x14ac:dyDescent="0.25">
      <c r="A209" s="64" t="str">
        <f t="shared" si="3"/>
        <v>1365000099</v>
      </c>
      <c r="B209" s="65" t="s">
        <v>337</v>
      </c>
      <c r="C209" s="66" t="s">
        <v>402</v>
      </c>
      <c r="D209" s="66" t="s">
        <v>403</v>
      </c>
      <c r="E209" s="68" t="s">
        <v>404</v>
      </c>
      <c r="F209" s="67">
        <v>1</v>
      </c>
      <c r="G209" s="66" t="s">
        <v>12</v>
      </c>
    </row>
    <row r="210" spans="1:7" x14ac:dyDescent="0.25">
      <c r="A210" s="64" t="str">
        <f t="shared" si="3"/>
        <v>1365400160</v>
      </c>
      <c r="B210" s="65" t="s">
        <v>337</v>
      </c>
      <c r="C210" s="66" t="s">
        <v>405</v>
      </c>
      <c r="D210" s="66" t="s">
        <v>406</v>
      </c>
      <c r="E210" s="68" t="s">
        <v>407</v>
      </c>
      <c r="F210" s="67">
        <v>1</v>
      </c>
      <c r="G210" s="66" t="s">
        <v>17</v>
      </c>
    </row>
    <row r="211" spans="1:7" x14ac:dyDescent="0.25">
      <c r="A211" s="64" t="str">
        <f t="shared" si="3"/>
        <v>1365500312</v>
      </c>
      <c r="B211" s="65" t="s">
        <v>337</v>
      </c>
      <c r="C211" s="66" t="s">
        <v>408</v>
      </c>
      <c r="D211" s="66" t="s">
        <v>409</v>
      </c>
      <c r="E211" s="68" t="s">
        <v>410</v>
      </c>
      <c r="F211" s="67">
        <v>1</v>
      </c>
      <c r="G211" s="66" t="s">
        <v>17</v>
      </c>
    </row>
    <row r="212" spans="1:7" x14ac:dyDescent="0.25">
      <c r="A212" s="64" t="str">
        <f t="shared" si="3"/>
        <v>1365700119</v>
      </c>
      <c r="B212" s="65" t="s">
        <v>337</v>
      </c>
      <c r="C212" s="66" t="s">
        <v>411</v>
      </c>
      <c r="D212" s="66" t="s">
        <v>412</v>
      </c>
      <c r="E212" s="68" t="s">
        <v>413</v>
      </c>
      <c r="F212" s="67">
        <v>1</v>
      </c>
      <c r="G212" s="66" t="s">
        <v>17</v>
      </c>
    </row>
    <row r="213" spans="1:7" x14ac:dyDescent="0.25">
      <c r="A213" s="64" t="str">
        <f t="shared" si="3"/>
        <v>1366700158</v>
      </c>
      <c r="B213" s="65" t="s">
        <v>337</v>
      </c>
      <c r="C213" s="66" t="s">
        <v>414</v>
      </c>
      <c r="D213" s="66" t="s">
        <v>415</v>
      </c>
      <c r="E213" s="68" t="s">
        <v>416</v>
      </c>
      <c r="F213" s="67">
        <v>1</v>
      </c>
      <c r="G213" s="66" t="s">
        <v>17</v>
      </c>
    </row>
    <row r="214" spans="1:7" x14ac:dyDescent="0.25">
      <c r="A214" s="64" t="str">
        <f t="shared" si="3"/>
        <v>1367000076</v>
      </c>
      <c r="B214" s="65" t="s">
        <v>337</v>
      </c>
      <c r="C214" s="66" t="s">
        <v>417</v>
      </c>
      <c r="D214" s="66" t="s">
        <v>418</v>
      </c>
      <c r="E214" s="68" t="s">
        <v>419</v>
      </c>
      <c r="F214" s="67">
        <v>1</v>
      </c>
      <c r="G214" s="66" t="s">
        <v>17</v>
      </c>
    </row>
    <row r="215" spans="1:7" x14ac:dyDescent="0.25">
      <c r="A215" s="64" t="str">
        <f t="shared" si="3"/>
        <v>1367300489</v>
      </c>
      <c r="B215" s="65" t="s">
        <v>337</v>
      </c>
      <c r="C215" s="66" t="s">
        <v>420</v>
      </c>
      <c r="D215" s="66" t="s">
        <v>421</v>
      </c>
      <c r="E215" s="68" t="s">
        <v>422</v>
      </c>
      <c r="F215" s="67">
        <v>1</v>
      </c>
      <c r="G215" s="66" t="s">
        <v>17</v>
      </c>
    </row>
    <row r="216" spans="1:7" x14ac:dyDescent="0.25">
      <c r="A216" s="64" t="str">
        <f t="shared" si="3"/>
        <v>1368300232</v>
      </c>
      <c r="B216" s="65" t="s">
        <v>337</v>
      </c>
      <c r="C216" s="66" t="s">
        <v>423</v>
      </c>
      <c r="D216" s="66" t="s">
        <v>424</v>
      </c>
      <c r="E216" s="68" t="s">
        <v>425</v>
      </c>
      <c r="F216" s="67">
        <v>1</v>
      </c>
      <c r="G216" s="66" t="s">
        <v>17</v>
      </c>
    </row>
    <row r="217" spans="1:7" x14ac:dyDescent="0.25">
      <c r="A217" s="64" t="str">
        <f t="shared" si="3"/>
        <v>1368800003</v>
      </c>
      <c r="B217" s="65" t="s">
        <v>337</v>
      </c>
      <c r="C217" s="66" t="s">
        <v>426</v>
      </c>
      <c r="D217" s="66" t="s">
        <v>427</v>
      </c>
      <c r="E217" s="68" t="s">
        <v>428</v>
      </c>
      <c r="F217" s="67">
        <v>1</v>
      </c>
      <c r="G217" s="66" t="s">
        <v>17</v>
      </c>
    </row>
    <row r="218" spans="1:7" x14ac:dyDescent="0.25">
      <c r="A218" s="64" t="str">
        <f t="shared" si="3"/>
        <v>1374400494</v>
      </c>
      <c r="B218" s="65" t="s">
        <v>337</v>
      </c>
      <c r="C218" s="66" t="s">
        <v>429</v>
      </c>
      <c r="D218" s="66" t="s">
        <v>430</v>
      </c>
      <c r="E218" s="68" t="s">
        <v>431</v>
      </c>
      <c r="F218" s="67">
        <v>2</v>
      </c>
      <c r="G218" s="66" t="s">
        <v>12</v>
      </c>
    </row>
    <row r="219" spans="1:7" x14ac:dyDescent="0.25">
      <c r="A219" s="64" t="str">
        <f t="shared" si="3"/>
        <v>1376000294</v>
      </c>
      <c r="B219" s="65" t="s">
        <v>337</v>
      </c>
      <c r="C219" s="66" t="s">
        <v>432</v>
      </c>
      <c r="D219" s="66" t="s">
        <v>433</v>
      </c>
      <c r="E219" s="68" t="s">
        <v>434</v>
      </c>
      <c r="F219" s="67">
        <v>1</v>
      </c>
      <c r="G219" s="66" t="s">
        <v>17</v>
      </c>
    </row>
    <row r="220" spans="1:7" x14ac:dyDescent="0.25">
      <c r="A220" s="64" t="str">
        <f t="shared" si="3"/>
        <v>1378000062</v>
      </c>
      <c r="B220" s="65" t="s">
        <v>337</v>
      </c>
      <c r="C220" s="66" t="s">
        <v>435</v>
      </c>
      <c r="D220" s="66" t="s">
        <v>436</v>
      </c>
      <c r="E220" s="68" t="s">
        <v>437</v>
      </c>
      <c r="F220" s="67">
        <v>1</v>
      </c>
      <c r="G220" s="66" t="s">
        <v>12</v>
      </c>
    </row>
    <row r="221" spans="1:7" x14ac:dyDescent="0.25">
      <c r="A221" s="64" t="str">
        <f t="shared" si="3"/>
        <v>1381000027</v>
      </c>
      <c r="B221" s="65" t="s">
        <v>337</v>
      </c>
      <c r="C221" s="66" t="s">
        <v>438</v>
      </c>
      <c r="D221" s="66" t="s">
        <v>439</v>
      </c>
      <c r="E221" s="68" t="s">
        <v>440</v>
      </c>
      <c r="F221" s="67">
        <v>1</v>
      </c>
      <c r="G221" s="66" t="s">
        <v>17</v>
      </c>
    </row>
    <row r="222" spans="1:7" x14ac:dyDescent="0.25">
      <c r="A222" s="64" t="str">
        <f t="shared" si="3"/>
        <v>1383600136</v>
      </c>
      <c r="B222" s="65" t="s">
        <v>337</v>
      </c>
      <c r="C222" s="66" t="s">
        <v>441</v>
      </c>
      <c r="D222" s="66" t="s">
        <v>442</v>
      </c>
      <c r="E222" s="68" t="s">
        <v>443</v>
      </c>
      <c r="F222" s="67">
        <v>1</v>
      </c>
      <c r="G222" s="66" t="s">
        <v>12</v>
      </c>
    </row>
    <row r="223" spans="1:7" x14ac:dyDescent="0.25">
      <c r="A223" s="64" t="str">
        <f t="shared" si="3"/>
        <v>1383800225</v>
      </c>
      <c r="B223" s="65" t="s">
        <v>337</v>
      </c>
      <c r="C223" s="66" t="s">
        <v>444</v>
      </c>
      <c r="D223" s="66" t="s">
        <v>445</v>
      </c>
      <c r="E223" s="68" t="s">
        <v>446</v>
      </c>
      <c r="F223" s="67">
        <v>1</v>
      </c>
      <c r="G223" s="66" t="s">
        <v>17</v>
      </c>
    </row>
    <row r="224" spans="1:7" x14ac:dyDescent="0.25">
      <c r="A224" s="64" t="str">
        <f t="shared" si="3"/>
        <v>1389400026</v>
      </c>
      <c r="B224" s="65" t="s">
        <v>337</v>
      </c>
      <c r="C224" s="66" t="s">
        <v>447</v>
      </c>
      <c r="D224" s="66" t="s">
        <v>448</v>
      </c>
      <c r="E224" s="68" t="s">
        <v>449</v>
      </c>
      <c r="F224" s="67">
        <v>1</v>
      </c>
      <c r="G224" s="66" t="s">
        <v>17</v>
      </c>
    </row>
    <row r="225" spans="1:7" x14ac:dyDescent="0.25">
      <c r="A225" s="64" t="str">
        <f t="shared" si="3"/>
        <v>1504700599</v>
      </c>
      <c r="B225" s="65" t="s">
        <v>450</v>
      </c>
      <c r="C225" s="66" t="s">
        <v>1766</v>
      </c>
      <c r="D225" s="66" t="s">
        <v>1767</v>
      </c>
      <c r="E225" s="68" t="s">
        <v>1768</v>
      </c>
      <c r="F225" s="67">
        <v>1</v>
      </c>
      <c r="G225" s="66" t="s">
        <v>17</v>
      </c>
    </row>
    <row r="226" spans="1:7" x14ac:dyDescent="0.25">
      <c r="A226" s="64" t="str">
        <f t="shared" si="3"/>
        <v>1505100982</v>
      </c>
      <c r="B226" s="65" t="s">
        <v>450</v>
      </c>
      <c r="C226" s="66" t="s">
        <v>451</v>
      </c>
      <c r="D226" s="66" t="s">
        <v>452</v>
      </c>
      <c r="E226" s="68" t="s">
        <v>453</v>
      </c>
      <c r="F226" s="67">
        <v>1</v>
      </c>
      <c r="G226" s="66" t="s">
        <v>17</v>
      </c>
    </row>
    <row r="227" spans="1:7" x14ac:dyDescent="0.25">
      <c r="A227" s="64" t="str">
        <f t="shared" si="3"/>
        <v>1508700498</v>
      </c>
      <c r="B227" s="65" t="s">
        <v>450</v>
      </c>
      <c r="C227" s="66" t="s">
        <v>1769</v>
      </c>
      <c r="D227" s="66" t="s">
        <v>1770</v>
      </c>
      <c r="E227" s="68" t="s">
        <v>1771</v>
      </c>
      <c r="F227" s="67">
        <v>1</v>
      </c>
      <c r="G227" s="66" t="s">
        <v>17</v>
      </c>
    </row>
    <row r="228" spans="1:7" x14ac:dyDescent="0.25">
      <c r="A228" s="64" t="str">
        <f t="shared" si="3"/>
        <v>1509000430</v>
      </c>
      <c r="B228" s="65" t="s">
        <v>450</v>
      </c>
      <c r="C228" s="66" t="s">
        <v>454</v>
      </c>
      <c r="D228" s="66" t="s">
        <v>455</v>
      </c>
      <c r="E228" s="68" t="s">
        <v>456</v>
      </c>
      <c r="F228" s="67">
        <v>1</v>
      </c>
      <c r="G228" s="66" t="s">
        <v>17</v>
      </c>
    </row>
    <row r="229" spans="1:7" x14ac:dyDescent="0.25">
      <c r="A229" s="64" t="str">
        <f t="shared" si="3"/>
        <v>1509200215</v>
      </c>
      <c r="B229" s="65" t="s">
        <v>450</v>
      </c>
      <c r="C229" s="66" t="s">
        <v>457</v>
      </c>
      <c r="D229" s="66" t="s">
        <v>458</v>
      </c>
      <c r="E229" s="68" t="s">
        <v>459</v>
      </c>
      <c r="F229" s="67">
        <v>1</v>
      </c>
      <c r="G229" s="66" t="s">
        <v>17</v>
      </c>
    </row>
    <row r="230" spans="1:7" x14ac:dyDescent="0.25">
      <c r="A230" s="64" t="str">
        <f t="shared" si="3"/>
        <v>1510400698</v>
      </c>
      <c r="B230" s="65" t="s">
        <v>450</v>
      </c>
      <c r="C230" s="66" t="s">
        <v>450</v>
      </c>
      <c r="D230" s="66" t="s">
        <v>460</v>
      </c>
      <c r="E230" s="68" t="s">
        <v>461</v>
      </c>
      <c r="F230" s="67">
        <v>1</v>
      </c>
      <c r="G230" s="66" t="s">
        <v>17</v>
      </c>
    </row>
    <row r="231" spans="1:7" x14ac:dyDescent="0.25">
      <c r="A231" s="64" t="str">
        <f t="shared" si="3"/>
        <v>1510600640</v>
      </c>
      <c r="B231" s="65" t="s">
        <v>450</v>
      </c>
      <c r="C231" s="66" t="s">
        <v>48</v>
      </c>
      <c r="D231" s="66" t="s">
        <v>462</v>
      </c>
      <c r="E231" s="68" t="s">
        <v>463</v>
      </c>
      <c r="F231" s="67">
        <v>1</v>
      </c>
      <c r="G231" s="66" t="s">
        <v>17</v>
      </c>
    </row>
    <row r="232" spans="1:7" x14ac:dyDescent="0.25">
      <c r="A232" s="64" t="str">
        <f t="shared" si="3"/>
        <v>1510900686</v>
      </c>
      <c r="B232" s="65" t="s">
        <v>450</v>
      </c>
      <c r="C232" s="66" t="s">
        <v>732</v>
      </c>
      <c r="D232" s="66" t="s">
        <v>1772</v>
      </c>
      <c r="E232" s="68" t="s">
        <v>1773</v>
      </c>
      <c r="F232" s="67">
        <v>1</v>
      </c>
      <c r="G232" s="66" t="s">
        <v>17</v>
      </c>
    </row>
    <row r="233" spans="1:7" x14ac:dyDescent="0.25">
      <c r="A233" s="64" t="str">
        <f t="shared" si="3"/>
        <v>1513100683</v>
      </c>
      <c r="B233" s="65" t="s">
        <v>450</v>
      </c>
      <c r="C233" s="66" t="s">
        <v>464</v>
      </c>
      <c r="D233" s="66" t="s">
        <v>465</v>
      </c>
      <c r="E233" s="68" t="s">
        <v>466</v>
      </c>
      <c r="F233" s="67">
        <v>1</v>
      </c>
      <c r="G233" s="66" t="s">
        <v>17</v>
      </c>
    </row>
    <row r="234" spans="1:7" x14ac:dyDescent="0.25">
      <c r="A234" s="64" t="str">
        <f t="shared" si="3"/>
        <v>1513500344</v>
      </c>
      <c r="B234" s="65" t="s">
        <v>450</v>
      </c>
      <c r="C234" s="66" t="s">
        <v>467</v>
      </c>
      <c r="D234" s="66" t="s">
        <v>468</v>
      </c>
      <c r="E234" s="68" t="s">
        <v>469</v>
      </c>
      <c r="F234" s="67">
        <v>1</v>
      </c>
      <c r="G234" s="66" t="s">
        <v>17</v>
      </c>
    </row>
    <row r="235" spans="1:7" x14ac:dyDescent="0.25">
      <c r="A235" s="64" t="str">
        <f t="shared" si="3"/>
        <v>1516200710</v>
      </c>
      <c r="B235" s="65" t="s">
        <v>450</v>
      </c>
      <c r="C235" s="66" t="s">
        <v>470</v>
      </c>
      <c r="D235" s="66" t="s">
        <v>471</v>
      </c>
      <c r="E235" s="68" t="s">
        <v>472</v>
      </c>
      <c r="F235" s="67">
        <v>1</v>
      </c>
      <c r="G235" s="66" t="s">
        <v>17</v>
      </c>
    </row>
    <row r="236" spans="1:7" x14ac:dyDescent="0.25">
      <c r="A236" s="64" t="str">
        <f t="shared" si="3"/>
        <v>1517600955</v>
      </c>
      <c r="B236" s="65" t="s">
        <v>450</v>
      </c>
      <c r="C236" s="66" t="s">
        <v>473</v>
      </c>
      <c r="D236" s="66" t="s">
        <v>474</v>
      </c>
      <c r="E236" s="68" t="s">
        <v>475</v>
      </c>
      <c r="F236" s="67">
        <v>2</v>
      </c>
      <c r="G236" s="66" t="s">
        <v>12</v>
      </c>
    </row>
    <row r="237" spans="1:7" x14ac:dyDescent="0.25">
      <c r="A237" s="64" t="str">
        <f t="shared" si="3"/>
        <v>1523200705</v>
      </c>
      <c r="B237" s="65" t="s">
        <v>450</v>
      </c>
      <c r="C237" s="66" t="s">
        <v>476</v>
      </c>
      <c r="D237" s="66" t="s">
        <v>477</v>
      </c>
      <c r="E237" s="68" t="s">
        <v>478</v>
      </c>
      <c r="F237" s="67">
        <v>1</v>
      </c>
      <c r="G237" s="66" t="s">
        <v>17</v>
      </c>
    </row>
    <row r="238" spans="1:7" x14ac:dyDescent="0.25">
      <c r="A238" s="64" t="str">
        <f t="shared" si="3"/>
        <v>1518500633</v>
      </c>
      <c r="B238" s="65" t="s">
        <v>450</v>
      </c>
      <c r="C238" s="66" t="s">
        <v>1774</v>
      </c>
      <c r="D238" s="66" t="s">
        <v>1775</v>
      </c>
      <c r="E238" s="68" t="s">
        <v>1776</v>
      </c>
      <c r="F238" s="67">
        <v>1</v>
      </c>
      <c r="G238" s="66" t="s">
        <v>17</v>
      </c>
    </row>
    <row r="239" spans="1:7" x14ac:dyDescent="0.25">
      <c r="A239" s="64" t="str">
        <f t="shared" si="3"/>
        <v>1518700716</v>
      </c>
      <c r="B239" s="65" t="s">
        <v>450</v>
      </c>
      <c r="C239" s="66" t="s">
        <v>1777</v>
      </c>
      <c r="D239" s="66" t="s">
        <v>1778</v>
      </c>
      <c r="E239" s="68" t="s">
        <v>1779</v>
      </c>
      <c r="F239" s="67">
        <v>1</v>
      </c>
      <c r="G239" s="66" t="s">
        <v>17</v>
      </c>
    </row>
    <row r="240" spans="1:7" x14ac:dyDescent="0.25">
      <c r="A240" s="64" t="str">
        <f t="shared" si="3"/>
        <v>1518900596</v>
      </c>
      <c r="B240" s="65" t="s">
        <v>450</v>
      </c>
      <c r="C240" s="66" t="s">
        <v>1780</v>
      </c>
      <c r="D240" s="66" t="s">
        <v>1781</v>
      </c>
      <c r="E240" s="68" t="s">
        <v>1782</v>
      </c>
      <c r="F240" s="67">
        <v>1</v>
      </c>
      <c r="G240" s="66" t="s">
        <v>17</v>
      </c>
    </row>
    <row r="241" spans="1:7" x14ac:dyDescent="0.25">
      <c r="A241" s="64" t="str">
        <f t="shared" si="3"/>
        <v>1520400600</v>
      </c>
      <c r="B241" s="65" t="s">
        <v>450</v>
      </c>
      <c r="C241" s="66" t="s">
        <v>479</v>
      </c>
      <c r="D241" s="66" t="s">
        <v>480</v>
      </c>
      <c r="E241" s="68" t="s">
        <v>481</v>
      </c>
      <c r="F241" s="67">
        <v>1</v>
      </c>
      <c r="G241" s="66" t="s">
        <v>17</v>
      </c>
    </row>
    <row r="242" spans="1:7" x14ac:dyDescent="0.25">
      <c r="A242" s="64" t="str">
        <f t="shared" si="3"/>
        <v>1521200806</v>
      </c>
      <c r="B242" s="65" t="s">
        <v>450</v>
      </c>
      <c r="C242" s="66" t="s">
        <v>482</v>
      </c>
      <c r="D242" s="66" t="s">
        <v>483</v>
      </c>
      <c r="E242" s="68" t="s">
        <v>484</v>
      </c>
      <c r="F242" s="67">
        <v>1</v>
      </c>
      <c r="G242" s="66" t="s">
        <v>17</v>
      </c>
    </row>
    <row r="243" spans="1:7" x14ac:dyDescent="0.25">
      <c r="A243" s="64" t="str">
        <f t="shared" si="3"/>
        <v>1521500682</v>
      </c>
      <c r="B243" s="65" t="s">
        <v>450</v>
      </c>
      <c r="C243" s="66" t="s">
        <v>485</v>
      </c>
      <c r="D243" s="66" t="s">
        <v>486</v>
      </c>
      <c r="E243" s="68" t="s">
        <v>487</v>
      </c>
      <c r="F243" s="67">
        <v>1</v>
      </c>
      <c r="G243" s="66" t="s">
        <v>17</v>
      </c>
    </row>
    <row r="244" spans="1:7" x14ac:dyDescent="0.25">
      <c r="A244" s="64" t="str">
        <f t="shared" si="3"/>
        <v>1522300713</v>
      </c>
      <c r="B244" s="65" t="s">
        <v>450</v>
      </c>
      <c r="C244" s="66" t="s">
        <v>488</v>
      </c>
      <c r="D244" s="66" t="s">
        <v>489</v>
      </c>
      <c r="E244" s="68" t="s">
        <v>490</v>
      </c>
      <c r="F244" s="67">
        <v>1</v>
      </c>
      <c r="G244" s="66" t="s">
        <v>12</v>
      </c>
    </row>
    <row r="245" spans="1:7" x14ac:dyDescent="0.25">
      <c r="A245" s="64" t="str">
        <f t="shared" si="3"/>
        <v>1522400390</v>
      </c>
      <c r="B245" s="65" t="s">
        <v>450</v>
      </c>
      <c r="C245" s="66" t="s">
        <v>1783</v>
      </c>
      <c r="D245" s="66" t="s">
        <v>1784</v>
      </c>
      <c r="E245" s="68" t="s">
        <v>289</v>
      </c>
      <c r="F245" s="67">
        <v>1</v>
      </c>
      <c r="G245" s="66" t="s">
        <v>17</v>
      </c>
    </row>
    <row r="246" spans="1:7" x14ac:dyDescent="0.25">
      <c r="A246" s="64" t="str">
        <f t="shared" si="3"/>
        <v>1522600733</v>
      </c>
      <c r="B246" s="65" t="s">
        <v>450</v>
      </c>
      <c r="C246" s="66" t="s">
        <v>491</v>
      </c>
      <c r="D246" s="66" t="s">
        <v>492</v>
      </c>
      <c r="E246" s="68" t="s">
        <v>493</v>
      </c>
      <c r="F246" s="67">
        <v>1</v>
      </c>
      <c r="G246" s="66" t="s">
        <v>17</v>
      </c>
    </row>
    <row r="247" spans="1:7" x14ac:dyDescent="0.25">
      <c r="A247" s="64" t="str">
        <f t="shared" si="3"/>
        <v>1523800664</v>
      </c>
      <c r="B247" s="65" t="s">
        <v>450</v>
      </c>
      <c r="C247" s="66" t="s">
        <v>494</v>
      </c>
      <c r="D247" s="66" t="s">
        <v>495</v>
      </c>
      <c r="E247" s="68" t="s">
        <v>496</v>
      </c>
      <c r="F247" s="67">
        <v>2</v>
      </c>
      <c r="G247" s="66" t="s">
        <v>12</v>
      </c>
    </row>
    <row r="248" spans="1:7" x14ac:dyDescent="0.25">
      <c r="A248" s="64" t="str">
        <f t="shared" si="3"/>
        <v>1523800685</v>
      </c>
      <c r="B248" s="65" t="s">
        <v>450</v>
      </c>
      <c r="C248" s="66" t="s">
        <v>494</v>
      </c>
      <c r="D248" s="66" t="s">
        <v>497</v>
      </c>
      <c r="E248" s="68" t="s">
        <v>498</v>
      </c>
      <c r="F248" s="67">
        <v>1</v>
      </c>
      <c r="G248" s="66" t="s">
        <v>17</v>
      </c>
    </row>
    <row r="249" spans="1:7" x14ac:dyDescent="0.25">
      <c r="A249" s="64" t="str">
        <f t="shared" si="3"/>
        <v>1524400844</v>
      </c>
      <c r="B249" s="65" t="s">
        <v>450</v>
      </c>
      <c r="C249" s="66" t="s">
        <v>499</v>
      </c>
      <c r="D249" s="66" t="s">
        <v>500</v>
      </c>
      <c r="E249" s="68" t="s">
        <v>501</v>
      </c>
      <c r="F249" s="67">
        <v>1</v>
      </c>
      <c r="G249" s="66" t="s">
        <v>17</v>
      </c>
    </row>
    <row r="250" spans="1:7" x14ac:dyDescent="0.25">
      <c r="A250" s="64" t="str">
        <f t="shared" si="3"/>
        <v>1527200385</v>
      </c>
      <c r="B250" s="65" t="s">
        <v>450</v>
      </c>
      <c r="C250" s="66" t="s">
        <v>502</v>
      </c>
      <c r="D250" s="66" t="s">
        <v>503</v>
      </c>
      <c r="E250" s="68" t="s">
        <v>504</v>
      </c>
      <c r="F250" s="67">
        <v>1</v>
      </c>
      <c r="G250" s="66" t="s">
        <v>17</v>
      </c>
    </row>
    <row r="251" spans="1:7" x14ac:dyDescent="0.25">
      <c r="A251" s="64" t="str">
        <f t="shared" si="3"/>
        <v>1527600741</v>
      </c>
      <c r="B251" s="65" t="s">
        <v>450</v>
      </c>
      <c r="C251" s="66" t="s">
        <v>1785</v>
      </c>
      <c r="D251" s="66" t="s">
        <v>1786</v>
      </c>
      <c r="E251" s="68" t="s">
        <v>1787</v>
      </c>
      <c r="F251" s="67">
        <v>1</v>
      </c>
      <c r="G251" s="66" t="s">
        <v>17</v>
      </c>
    </row>
    <row r="252" spans="1:7" x14ac:dyDescent="0.25">
      <c r="A252" s="64" t="str">
        <f t="shared" si="3"/>
        <v>1529300501</v>
      </c>
      <c r="B252" s="65" t="s">
        <v>450</v>
      </c>
      <c r="C252" s="66" t="s">
        <v>505</v>
      </c>
      <c r="D252" s="66" t="s">
        <v>506</v>
      </c>
      <c r="E252" s="68" t="s">
        <v>507</v>
      </c>
      <c r="F252" s="67">
        <v>1</v>
      </c>
      <c r="G252" s="66" t="s">
        <v>17</v>
      </c>
    </row>
    <row r="253" spans="1:7" x14ac:dyDescent="0.25">
      <c r="A253" s="64" t="str">
        <f t="shared" si="3"/>
        <v>1529600199</v>
      </c>
      <c r="B253" s="65" t="s">
        <v>450</v>
      </c>
      <c r="C253" s="66" t="s">
        <v>1788</v>
      </c>
      <c r="D253" s="66" t="s">
        <v>1789</v>
      </c>
      <c r="E253" s="68" t="s">
        <v>1790</v>
      </c>
      <c r="F253" s="67">
        <v>1</v>
      </c>
      <c r="G253" s="66" t="s">
        <v>17</v>
      </c>
    </row>
    <row r="254" spans="1:7" x14ac:dyDescent="0.25">
      <c r="A254" s="64" t="str">
        <f t="shared" si="3"/>
        <v>1532201084</v>
      </c>
      <c r="B254" s="65" t="s">
        <v>450</v>
      </c>
      <c r="C254" s="66" t="s">
        <v>1791</v>
      </c>
      <c r="D254" s="66" t="s">
        <v>1792</v>
      </c>
      <c r="E254" s="68" t="s">
        <v>1793</v>
      </c>
      <c r="F254" s="67">
        <v>2</v>
      </c>
      <c r="G254" s="66" t="s">
        <v>12</v>
      </c>
    </row>
    <row r="255" spans="1:7" x14ac:dyDescent="0.25">
      <c r="A255" s="64" t="str">
        <f t="shared" si="3"/>
        <v>1533200584</v>
      </c>
      <c r="B255" s="65" t="s">
        <v>450</v>
      </c>
      <c r="C255" s="66" t="s">
        <v>508</v>
      </c>
      <c r="D255" s="66" t="s">
        <v>509</v>
      </c>
      <c r="E255" s="68" t="s">
        <v>510</v>
      </c>
      <c r="F255" s="67">
        <v>1</v>
      </c>
      <c r="G255" s="66" t="s">
        <v>17</v>
      </c>
    </row>
    <row r="256" spans="1:7" x14ac:dyDescent="0.25">
      <c r="A256" s="64" t="str">
        <f t="shared" si="3"/>
        <v>1536200370</v>
      </c>
      <c r="B256" s="65" t="s">
        <v>450</v>
      </c>
      <c r="C256" s="66" t="s">
        <v>511</v>
      </c>
      <c r="D256" s="66" t="s">
        <v>512</v>
      </c>
      <c r="E256" s="68" t="s">
        <v>513</v>
      </c>
      <c r="F256" s="67">
        <v>1</v>
      </c>
      <c r="G256" s="66" t="s">
        <v>17</v>
      </c>
    </row>
    <row r="257" spans="1:7" x14ac:dyDescent="0.25">
      <c r="A257" s="64" t="str">
        <f t="shared" si="3"/>
        <v>1536700064</v>
      </c>
      <c r="B257" s="65" t="s">
        <v>450</v>
      </c>
      <c r="C257" s="66" t="s">
        <v>514</v>
      </c>
      <c r="D257" s="66" t="s">
        <v>515</v>
      </c>
      <c r="E257" s="68" t="s">
        <v>516</v>
      </c>
      <c r="F257" s="67">
        <v>1</v>
      </c>
      <c r="G257" s="66" t="s">
        <v>17</v>
      </c>
    </row>
    <row r="258" spans="1:7" x14ac:dyDescent="0.25">
      <c r="A258" s="64" t="str">
        <f t="shared" si="3"/>
        <v>1536800597</v>
      </c>
      <c r="B258" s="65" t="s">
        <v>450</v>
      </c>
      <c r="C258" s="66" t="s">
        <v>129</v>
      </c>
      <c r="D258" s="66" t="s">
        <v>517</v>
      </c>
      <c r="E258" s="68" t="s">
        <v>518</v>
      </c>
      <c r="F258" s="67">
        <v>1</v>
      </c>
      <c r="G258" s="66" t="s">
        <v>17</v>
      </c>
    </row>
    <row r="259" spans="1:7" x14ac:dyDescent="0.25">
      <c r="A259" s="64" t="str">
        <f t="shared" si="3"/>
        <v>1538000701</v>
      </c>
      <c r="B259" s="65" t="s">
        <v>450</v>
      </c>
      <c r="C259" s="66" t="s">
        <v>519</v>
      </c>
      <c r="D259" s="66" t="s">
        <v>520</v>
      </c>
      <c r="E259" s="68" t="s">
        <v>521</v>
      </c>
      <c r="F259" s="67">
        <v>1</v>
      </c>
      <c r="G259" s="66" t="s">
        <v>17</v>
      </c>
    </row>
    <row r="260" spans="1:7" x14ac:dyDescent="0.25">
      <c r="A260" s="64" t="str">
        <f t="shared" ref="A260:A323" si="4">+D260</f>
        <v>1540301014</v>
      </c>
      <c r="B260" s="65" t="s">
        <v>450</v>
      </c>
      <c r="C260" s="66" t="s">
        <v>522</v>
      </c>
      <c r="D260" s="66" t="s">
        <v>523</v>
      </c>
      <c r="E260" s="68" t="s">
        <v>524</v>
      </c>
      <c r="F260" s="67">
        <v>1</v>
      </c>
      <c r="G260" s="66" t="s">
        <v>17</v>
      </c>
    </row>
    <row r="261" spans="1:7" x14ac:dyDescent="0.25">
      <c r="A261" s="64" t="str">
        <f t="shared" si="4"/>
        <v>1537700539</v>
      </c>
      <c r="B261" s="65" t="s">
        <v>450</v>
      </c>
      <c r="C261" s="66" t="s">
        <v>1794</v>
      </c>
      <c r="D261" s="66" t="s">
        <v>1795</v>
      </c>
      <c r="E261" s="68" t="s">
        <v>1796</v>
      </c>
      <c r="F261" s="67">
        <v>1</v>
      </c>
      <c r="G261" s="66" t="s">
        <v>17</v>
      </c>
    </row>
    <row r="262" spans="1:7" x14ac:dyDescent="0.25">
      <c r="A262" s="64" t="str">
        <f t="shared" si="4"/>
        <v>1542500343</v>
      </c>
      <c r="B262" s="65" t="s">
        <v>450</v>
      </c>
      <c r="C262" s="66" t="s">
        <v>526</v>
      </c>
      <c r="D262" s="66" t="s">
        <v>527</v>
      </c>
      <c r="E262" s="68" t="s">
        <v>528</v>
      </c>
      <c r="F262" s="67">
        <v>1</v>
      </c>
      <c r="G262" s="66" t="s">
        <v>17</v>
      </c>
    </row>
    <row r="263" spans="1:7" x14ac:dyDescent="0.25">
      <c r="A263" s="64" t="str">
        <f t="shared" si="4"/>
        <v>1544200356</v>
      </c>
      <c r="B263" s="65" t="s">
        <v>450</v>
      </c>
      <c r="C263" s="66" t="s">
        <v>1797</v>
      </c>
      <c r="D263" s="66" t="s">
        <v>1798</v>
      </c>
      <c r="E263" s="68" t="s">
        <v>1799</v>
      </c>
      <c r="F263" s="67">
        <v>1</v>
      </c>
      <c r="G263" s="66" t="s">
        <v>17</v>
      </c>
    </row>
    <row r="264" spans="1:7" x14ac:dyDescent="0.25">
      <c r="A264" s="64" t="str">
        <f t="shared" si="4"/>
        <v>1545500726</v>
      </c>
      <c r="B264" s="65" t="s">
        <v>450</v>
      </c>
      <c r="C264" s="66" t="s">
        <v>529</v>
      </c>
      <c r="D264" s="66" t="s">
        <v>530</v>
      </c>
      <c r="E264" s="68" t="s">
        <v>531</v>
      </c>
      <c r="F264" s="67">
        <v>2</v>
      </c>
      <c r="G264" s="66" t="s">
        <v>12</v>
      </c>
    </row>
    <row r="265" spans="1:7" x14ac:dyDescent="0.25">
      <c r="A265" s="64" t="str">
        <f t="shared" si="4"/>
        <v>1546400575</v>
      </c>
      <c r="B265" s="65" t="s">
        <v>450</v>
      </c>
      <c r="C265" s="66" t="s">
        <v>1800</v>
      </c>
      <c r="D265" s="66" t="s">
        <v>1801</v>
      </c>
      <c r="E265" s="68" t="s">
        <v>1802</v>
      </c>
      <c r="F265" s="67">
        <v>1</v>
      </c>
      <c r="G265" s="66" t="s">
        <v>17</v>
      </c>
    </row>
    <row r="266" spans="1:7" x14ac:dyDescent="0.25">
      <c r="A266" s="64" t="str">
        <f t="shared" si="4"/>
        <v>1546600764</v>
      </c>
      <c r="B266" s="65" t="s">
        <v>450</v>
      </c>
      <c r="C266" s="66" t="s">
        <v>1803</v>
      </c>
      <c r="D266" s="66" t="s">
        <v>1804</v>
      </c>
      <c r="E266" s="68" t="s">
        <v>1805</v>
      </c>
      <c r="F266" s="67">
        <v>1</v>
      </c>
      <c r="G266" s="66" t="s">
        <v>17</v>
      </c>
    </row>
    <row r="267" spans="1:7" x14ac:dyDescent="0.25">
      <c r="A267" s="64" t="str">
        <f t="shared" si="4"/>
        <v>1546900823</v>
      </c>
      <c r="B267" s="65" t="s">
        <v>450</v>
      </c>
      <c r="C267" s="66" t="s">
        <v>532</v>
      </c>
      <c r="D267" s="66" t="s">
        <v>533</v>
      </c>
      <c r="E267" s="68" t="s">
        <v>2630</v>
      </c>
      <c r="F267" s="67">
        <v>2</v>
      </c>
      <c r="G267" s="66" t="s">
        <v>12</v>
      </c>
    </row>
    <row r="268" spans="1:7" x14ac:dyDescent="0.25">
      <c r="A268" s="64" t="str">
        <f t="shared" si="4"/>
        <v>1547600373</v>
      </c>
      <c r="B268" s="65" t="s">
        <v>450</v>
      </c>
      <c r="C268" s="66" t="s">
        <v>534</v>
      </c>
      <c r="D268" s="66" t="s">
        <v>535</v>
      </c>
      <c r="E268" s="68" t="s">
        <v>536</v>
      </c>
      <c r="F268" s="67">
        <v>1</v>
      </c>
      <c r="G268" s="66" t="s">
        <v>17</v>
      </c>
    </row>
    <row r="269" spans="1:7" x14ac:dyDescent="0.25">
      <c r="A269" s="64" t="str">
        <f t="shared" si="4"/>
        <v>1548000506</v>
      </c>
      <c r="B269" s="65" t="s">
        <v>450</v>
      </c>
      <c r="C269" s="66" t="s">
        <v>1806</v>
      </c>
      <c r="D269" s="66" t="s">
        <v>1807</v>
      </c>
      <c r="E269" s="68" t="s">
        <v>1300</v>
      </c>
      <c r="F269" s="67">
        <v>1</v>
      </c>
      <c r="G269" s="66" t="s">
        <v>17</v>
      </c>
    </row>
    <row r="270" spans="1:7" x14ac:dyDescent="0.25">
      <c r="A270" s="64" t="str">
        <f t="shared" si="4"/>
        <v>1549100708</v>
      </c>
      <c r="B270" s="65" t="s">
        <v>450</v>
      </c>
      <c r="C270" s="66" t="s">
        <v>537</v>
      </c>
      <c r="D270" s="66" t="s">
        <v>538</v>
      </c>
      <c r="E270" s="68" t="s">
        <v>539</v>
      </c>
      <c r="F270" s="67">
        <v>1</v>
      </c>
      <c r="G270" s="66" t="s">
        <v>17</v>
      </c>
    </row>
    <row r="271" spans="1:7" x14ac:dyDescent="0.25">
      <c r="A271" s="64" t="str">
        <f t="shared" si="4"/>
        <v>1549400706</v>
      </c>
      <c r="B271" s="65" t="s">
        <v>450</v>
      </c>
      <c r="C271" s="66" t="s">
        <v>1808</v>
      </c>
      <c r="D271" s="66" t="s">
        <v>1809</v>
      </c>
      <c r="E271" s="68" t="s">
        <v>1810</v>
      </c>
      <c r="F271" s="67">
        <v>1</v>
      </c>
      <c r="G271" s="66" t="s">
        <v>17</v>
      </c>
    </row>
    <row r="272" spans="1:7" x14ac:dyDescent="0.25">
      <c r="A272" s="64" t="str">
        <f t="shared" si="4"/>
        <v>1550000666</v>
      </c>
      <c r="B272" s="65" t="s">
        <v>450</v>
      </c>
      <c r="C272" s="66" t="s">
        <v>540</v>
      </c>
      <c r="D272" s="66" t="s">
        <v>541</v>
      </c>
      <c r="E272" s="68" t="s">
        <v>542</v>
      </c>
      <c r="F272" s="67">
        <v>1</v>
      </c>
      <c r="G272" s="66" t="s">
        <v>17</v>
      </c>
    </row>
    <row r="273" spans="1:7" x14ac:dyDescent="0.25">
      <c r="A273" s="64" t="str">
        <f t="shared" si="4"/>
        <v>1550700632</v>
      </c>
      <c r="B273" s="65" t="s">
        <v>450</v>
      </c>
      <c r="C273" s="66" t="s">
        <v>543</v>
      </c>
      <c r="D273" s="66" t="s">
        <v>544</v>
      </c>
      <c r="E273" s="68" t="s">
        <v>545</v>
      </c>
      <c r="F273" s="67">
        <v>1</v>
      </c>
      <c r="G273" s="66" t="s">
        <v>17</v>
      </c>
    </row>
    <row r="274" spans="1:7" x14ac:dyDescent="0.25">
      <c r="A274" s="64" t="str">
        <f t="shared" si="4"/>
        <v>1551100832</v>
      </c>
      <c r="B274" s="65" t="s">
        <v>450</v>
      </c>
      <c r="C274" s="66" t="s">
        <v>546</v>
      </c>
      <c r="D274" s="66" t="s">
        <v>547</v>
      </c>
      <c r="E274" s="68" t="s">
        <v>548</v>
      </c>
      <c r="F274" s="67">
        <v>1</v>
      </c>
      <c r="G274" s="66" t="s">
        <v>17</v>
      </c>
    </row>
    <row r="275" spans="1:7" x14ac:dyDescent="0.25">
      <c r="A275" s="64" t="str">
        <f t="shared" si="4"/>
        <v>1551400659</v>
      </c>
      <c r="B275" s="65" t="s">
        <v>450</v>
      </c>
      <c r="C275" s="66" t="s">
        <v>1811</v>
      </c>
      <c r="D275" s="66" t="s">
        <v>1812</v>
      </c>
      <c r="E275" s="68" t="s">
        <v>1813</v>
      </c>
      <c r="F275" s="67">
        <v>1</v>
      </c>
      <c r="G275" s="66" t="s">
        <v>17</v>
      </c>
    </row>
    <row r="276" spans="1:7" x14ac:dyDescent="0.25">
      <c r="A276" s="64" t="str">
        <f t="shared" si="4"/>
        <v>1551600732</v>
      </c>
      <c r="B276" s="65" t="s">
        <v>450</v>
      </c>
      <c r="C276" s="66" t="s">
        <v>1814</v>
      </c>
      <c r="D276" s="66" t="s">
        <v>1815</v>
      </c>
      <c r="E276" s="68" t="s">
        <v>1816</v>
      </c>
      <c r="F276" s="67">
        <v>1</v>
      </c>
      <c r="G276" s="66" t="s">
        <v>17</v>
      </c>
    </row>
    <row r="277" spans="1:7" x14ac:dyDescent="0.25">
      <c r="A277" s="64" t="str">
        <f t="shared" si="4"/>
        <v>1553100507</v>
      </c>
      <c r="B277" s="65" t="s">
        <v>450</v>
      </c>
      <c r="C277" s="66" t="s">
        <v>549</v>
      </c>
      <c r="D277" s="66" t="s">
        <v>550</v>
      </c>
      <c r="E277" s="68" t="s">
        <v>551</v>
      </c>
      <c r="F277" s="67">
        <v>1</v>
      </c>
      <c r="G277" s="66" t="s">
        <v>17</v>
      </c>
    </row>
    <row r="278" spans="1:7" x14ac:dyDescent="0.25">
      <c r="A278" s="64" t="str">
        <f t="shared" si="4"/>
        <v>1553300753</v>
      </c>
      <c r="B278" s="65" t="s">
        <v>450</v>
      </c>
      <c r="C278" s="66" t="s">
        <v>1817</v>
      </c>
      <c r="D278" s="66" t="s">
        <v>1818</v>
      </c>
      <c r="E278" s="68" t="s">
        <v>1819</v>
      </c>
      <c r="F278" s="67">
        <v>1</v>
      </c>
      <c r="G278" s="66" t="s">
        <v>17</v>
      </c>
    </row>
    <row r="279" spans="1:7" x14ac:dyDescent="0.25">
      <c r="A279" s="64" t="str">
        <f t="shared" si="4"/>
        <v>1553701086</v>
      </c>
      <c r="B279" s="65" t="s">
        <v>450</v>
      </c>
      <c r="C279" s="66" t="s">
        <v>552</v>
      </c>
      <c r="D279" s="66" t="s">
        <v>553</v>
      </c>
      <c r="E279" s="68" t="s">
        <v>554</v>
      </c>
      <c r="F279" s="67">
        <v>1</v>
      </c>
      <c r="G279" s="66" t="s">
        <v>17</v>
      </c>
    </row>
    <row r="280" spans="1:7" x14ac:dyDescent="0.25">
      <c r="A280" s="64" t="str">
        <f t="shared" si="4"/>
        <v>1554200782</v>
      </c>
      <c r="B280" s="65" t="s">
        <v>450</v>
      </c>
      <c r="C280" s="66" t="s">
        <v>555</v>
      </c>
      <c r="D280" s="66" t="s">
        <v>556</v>
      </c>
      <c r="E280" s="68" t="s">
        <v>557</v>
      </c>
      <c r="F280" s="67">
        <v>1</v>
      </c>
      <c r="G280" s="66" t="s">
        <v>17</v>
      </c>
    </row>
    <row r="281" spans="1:7" x14ac:dyDescent="0.25">
      <c r="A281" s="64" t="str">
        <f t="shared" si="4"/>
        <v>1555000811</v>
      </c>
      <c r="B281" s="65" t="s">
        <v>450</v>
      </c>
      <c r="C281" s="66" t="s">
        <v>1820</v>
      </c>
      <c r="D281" s="66" t="s">
        <v>1821</v>
      </c>
      <c r="E281" s="68" t="s">
        <v>1822</v>
      </c>
      <c r="F281" s="67">
        <v>1</v>
      </c>
      <c r="G281" s="66" t="s">
        <v>17</v>
      </c>
    </row>
    <row r="282" spans="1:7" x14ac:dyDescent="0.25">
      <c r="A282" s="64" t="str">
        <f t="shared" si="4"/>
        <v>1557200807</v>
      </c>
      <c r="B282" s="65" t="s">
        <v>450</v>
      </c>
      <c r="C282" s="66" t="s">
        <v>558</v>
      </c>
      <c r="D282" s="66" t="s">
        <v>559</v>
      </c>
      <c r="E282" s="68" t="s">
        <v>560</v>
      </c>
      <c r="F282" s="67">
        <v>2</v>
      </c>
      <c r="G282" s="66" t="s">
        <v>12</v>
      </c>
    </row>
    <row r="283" spans="1:7" x14ac:dyDescent="0.25">
      <c r="A283" s="64" t="str">
        <f t="shared" si="4"/>
        <v>1558000813</v>
      </c>
      <c r="B283" s="65" t="s">
        <v>450</v>
      </c>
      <c r="C283" s="66" t="s">
        <v>561</v>
      </c>
      <c r="D283" s="66" t="s">
        <v>562</v>
      </c>
      <c r="E283" s="68" t="s">
        <v>563</v>
      </c>
      <c r="F283" s="67">
        <v>1</v>
      </c>
      <c r="G283" s="66" t="s">
        <v>17</v>
      </c>
    </row>
    <row r="284" spans="1:7" x14ac:dyDescent="0.25">
      <c r="A284" s="64" t="str">
        <f t="shared" si="4"/>
        <v>1559900712</v>
      </c>
      <c r="B284" s="65" t="s">
        <v>450</v>
      </c>
      <c r="C284" s="66" t="s">
        <v>564</v>
      </c>
      <c r="D284" s="66" t="s">
        <v>565</v>
      </c>
      <c r="E284" s="68" t="s">
        <v>566</v>
      </c>
      <c r="F284" s="67">
        <v>1</v>
      </c>
      <c r="G284" s="66" t="s">
        <v>17</v>
      </c>
    </row>
    <row r="285" spans="1:7" x14ac:dyDescent="0.25">
      <c r="A285" s="64" t="str">
        <f t="shared" si="4"/>
        <v>1560000810</v>
      </c>
      <c r="B285" s="65" t="s">
        <v>450</v>
      </c>
      <c r="C285" s="66" t="s">
        <v>1823</v>
      </c>
      <c r="D285" s="66" t="s">
        <v>1824</v>
      </c>
      <c r="E285" s="68" t="s">
        <v>1825</v>
      </c>
      <c r="F285" s="67">
        <v>1</v>
      </c>
      <c r="G285" s="66" t="s">
        <v>17</v>
      </c>
    </row>
    <row r="286" spans="1:7" x14ac:dyDescent="0.25">
      <c r="A286" s="64" t="str">
        <f t="shared" si="4"/>
        <v>1562101140</v>
      </c>
      <c r="B286" s="65" t="s">
        <v>450</v>
      </c>
      <c r="C286" s="66" t="s">
        <v>567</v>
      </c>
      <c r="D286" s="66" t="s">
        <v>568</v>
      </c>
      <c r="E286" s="68" t="s">
        <v>569</v>
      </c>
      <c r="F286" s="67">
        <v>1</v>
      </c>
      <c r="G286" s="66" t="s">
        <v>17</v>
      </c>
    </row>
    <row r="287" spans="1:7" x14ac:dyDescent="0.25">
      <c r="A287" s="64" t="str">
        <f t="shared" si="4"/>
        <v>1563200812</v>
      </c>
      <c r="B287" s="65" t="s">
        <v>450</v>
      </c>
      <c r="C287" s="66" t="s">
        <v>570</v>
      </c>
      <c r="D287" s="66" t="s">
        <v>571</v>
      </c>
      <c r="E287" s="68" t="s">
        <v>572</v>
      </c>
      <c r="F287" s="67">
        <v>1</v>
      </c>
      <c r="G287" s="66" t="s">
        <v>17</v>
      </c>
    </row>
    <row r="288" spans="1:7" x14ac:dyDescent="0.25">
      <c r="A288" s="64" t="str">
        <f t="shared" si="4"/>
        <v>1563800688</v>
      </c>
      <c r="B288" s="65" t="s">
        <v>450</v>
      </c>
      <c r="C288" s="66" t="s">
        <v>1826</v>
      </c>
      <c r="D288" s="66" t="s">
        <v>1827</v>
      </c>
      <c r="E288" s="68" t="s">
        <v>1828</v>
      </c>
      <c r="F288" s="67">
        <v>1</v>
      </c>
      <c r="G288" s="66" t="s">
        <v>17</v>
      </c>
    </row>
    <row r="289" spans="1:7" x14ac:dyDescent="0.25">
      <c r="A289" s="64" t="str">
        <f t="shared" si="4"/>
        <v>1564600787</v>
      </c>
      <c r="B289" s="65" t="s">
        <v>450</v>
      </c>
      <c r="C289" s="66" t="s">
        <v>1829</v>
      </c>
      <c r="D289" s="66" t="s">
        <v>1830</v>
      </c>
      <c r="E289" s="68" t="s">
        <v>1831</v>
      </c>
      <c r="F289" s="67">
        <v>1</v>
      </c>
      <c r="G289" s="66" t="s">
        <v>17</v>
      </c>
    </row>
    <row r="290" spans="1:7" x14ac:dyDescent="0.25">
      <c r="A290" s="64" t="str">
        <f t="shared" si="4"/>
        <v>1566000703</v>
      </c>
      <c r="B290" s="65" t="s">
        <v>450</v>
      </c>
      <c r="C290" s="66" t="s">
        <v>573</v>
      </c>
      <c r="D290" s="66" t="s">
        <v>574</v>
      </c>
      <c r="E290" s="68" t="s">
        <v>575</v>
      </c>
      <c r="F290" s="67">
        <v>1</v>
      </c>
      <c r="G290" s="66" t="s">
        <v>17</v>
      </c>
    </row>
    <row r="291" spans="1:7" x14ac:dyDescent="0.25">
      <c r="A291" s="64" t="str">
        <f t="shared" si="4"/>
        <v>1566400749</v>
      </c>
      <c r="B291" s="65" t="s">
        <v>450</v>
      </c>
      <c r="C291" s="66" t="s">
        <v>1832</v>
      </c>
      <c r="D291" s="66" t="s">
        <v>1833</v>
      </c>
      <c r="E291" s="68" t="s">
        <v>1834</v>
      </c>
      <c r="F291" s="67">
        <v>1</v>
      </c>
      <c r="G291" s="66" t="s">
        <v>17</v>
      </c>
    </row>
    <row r="292" spans="1:7" x14ac:dyDescent="0.25">
      <c r="A292" s="64" t="str">
        <f t="shared" si="4"/>
        <v>1566700804</v>
      </c>
      <c r="B292" s="65" t="s">
        <v>450</v>
      </c>
      <c r="C292" s="66" t="s">
        <v>576</v>
      </c>
      <c r="D292" s="66" t="s">
        <v>577</v>
      </c>
      <c r="E292" s="68" t="s">
        <v>578</v>
      </c>
      <c r="F292" s="67">
        <v>1</v>
      </c>
      <c r="G292" s="66" t="s">
        <v>12</v>
      </c>
    </row>
    <row r="293" spans="1:7" x14ac:dyDescent="0.25">
      <c r="A293" s="64" t="str">
        <f t="shared" si="4"/>
        <v>1567600581</v>
      </c>
      <c r="B293" s="65" t="s">
        <v>450</v>
      </c>
      <c r="C293" s="66" t="s">
        <v>579</v>
      </c>
      <c r="D293" s="66" t="s">
        <v>580</v>
      </c>
      <c r="E293" s="68" t="s">
        <v>581</v>
      </c>
      <c r="F293" s="67">
        <v>1</v>
      </c>
      <c r="G293" s="66" t="s">
        <v>17</v>
      </c>
    </row>
    <row r="294" spans="1:7" x14ac:dyDescent="0.25">
      <c r="A294" s="64" t="str">
        <f t="shared" si="4"/>
        <v>1568100603</v>
      </c>
      <c r="B294" s="65" t="s">
        <v>450</v>
      </c>
      <c r="C294" s="66" t="s">
        <v>582</v>
      </c>
      <c r="D294" s="66" t="s">
        <v>583</v>
      </c>
      <c r="E294" s="68" t="s">
        <v>584</v>
      </c>
      <c r="F294" s="67">
        <v>1</v>
      </c>
      <c r="G294" s="66" t="s">
        <v>17</v>
      </c>
    </row>
    <row r="295" spans="1:7" x14ac:dyDescent="0.25">
      <c r="A295" s="64" t="str">
        <f t="shared" si="4"/>
        <v>1569600687</v>
      </c>
      <c r="B295" s="65" t="s">
        <v>450</v>
      </c>
      <c r="C295" s="66" t="s">
        <v>585</v>
      </c>
      <c r="D295" s="66" t="s">
        <v>586</v>
      </c>
      <c r="E295" s="68" t="s">
        <v>587</v>
      </c>
      <c r="F295" s="67">
        <v>1</v>
      </c>
      <c r="G295" s="66" t="s">
        <v>17</v>
      </c>
    </row>
    <row r="296" spans="1:7" x14ac:dyDescent="0.25">
      <c r="A296" s="64" t="str">
        <f t="shared" si="4"/>
        <v>1568600845</v>
      </c>
      <c r="B296" s="65" t="s">
        <v>450</v>
      </c>
      <c r="C296" s="66" t="s">
        <v>1835</v>
      </c>
      <c r="D296" s="66" t="s">
        <v>1836</v>
      </c>
      <c r="E296" s="68" t="s">
        <v>1837</v>
      </c>
      <c r="F296" s="67">
        <v>1</v>
      </c>
      <c r="G296" s="66" t="s">
        <v>17</v>
      </c>
    </row>
    <row r="297" spans="1:7" x14ac:dyDescent="0.25">
      <c r="A297" s="64" t="str">
        <f t="shared" si="4"/>
        <v>1574000699</v>
      </c>
      <c r="B297" s="65" t="s">
        <v>450</v>
      </c>
      <c r="C297" s="66" t="s">
        <v>588</v>
      </c>
      <c r="D297" s="66" t="s">
        <v>589</v>
      </c>
      <c r="E297" s="68" t="s">
        <v>590</v>
      </c>
      <c r="F297" s="67">
        <v>1</v>
      </c>
      <c r="G297" s="66" t="s">
        <v>17</v>
      </c>
    </row>
    <row r="298" spans="1:7" x14ac:dyDescent="0.25">
      <c r="A298" s="64" t="str">
        <f t="shared" si="4"/>
        <v>1575300332</v>
      </c>
      <c r="B298" s="65" t="s">
        <v>450</v>
      </c>
      <c r="C298" s="66" t="s">
        <v>1838</v>
      </c>
      <c r="D298" s="66" t="s">
        <v>1839</v>
      </c>
      <c r="E298" s="68" t="s">
        <v>1840</v>
      </c>
      <c r="F298" s="67">
        <v>2</v>
      </c>
      <c r="G298" s="66" t="s">
        <v>12</v>
      </c>
    </row>
    <row r="299" spans="1:7" x14ac:dyDescent="0.25">
      <c r="A299" s="64" t="str">
        <f t="shared" si="4"/>
        <v>1575700808</v>
      </c>
      <c r="B299" s="65" t="s">
        <v>450</v>
      </c>
      <c r="C299" s="66" t="s">
        <v>591</v>
      </c>
      <c r="D299" s="66" t="s">
        <v>592</v>
      </c>
      <c r="E299" s="68" t="s">
        <v>593</v>
      </c>
      <c r="F299" s="67">
        <v>1</v>
      </c>
      <c r="G299" s="66" t="s">
        <v>17</v>
      </c>
    </row>
    <row r="300" spans="1:7" x14ac:dyDescent="0.25">
      <c r="A300" s="64" t="str">
        <f t="shared" si="4"/>
        <v>1575500776</v>
      </c>
      <c r="B300" s="65" t="s">
        <v>450</v>
      </c>
      <c r="C300" s="66" t="s">
        <v>594</v>
      </c>
      <c r="D300" s="66" t="s">
        <v>595</v>
      </c>
      <c r="E300" s="68" t="s">
        <v>596</v>
      </c>
      <c r="F300" s="67">
        <v>1</v>
      </c>
      <c r="G300" s="66" t="s">
        <v>17</v>
      </c>
    </row>
    <row r="301" spans="1:7" x14ac:dyDescent="0.25">
      <c r="A301" s="64" t="str">
        <f t="shared" si="4"/>
        <v>1575900798</v>
      </c>
      <c r="B301" s="65" t="s">
        <v>450</v>
      </c>
      <c r="C301" s="66" t="s">
        <v>1841</v>
      </c>
      <c r="D301" s="66" t="s">
        <v>1842</v>
      </c>
      <c r="E301" s="68" t="s">
        <v>1843</v>
      </c>
      <c r="F301" s="67">
        <v>2</v>
      </c>
      <c r="G301" s="66" t="s">
        <v>12</v>
      </c>
    </row>
    <row r="302" spans="1:7" x14ac:dyDescent="0.25">
      <c r="A302" s="64" t="str">
        <f t="shared" si="4"/>
        <v>1575900490</v>
      </c>
      <c r="B302" s="65" t="s">
        <v>450</v>
      </c>
      <c r="C302" s="66" t="s">
        <v>1841</v>
      </c>
      <c r="D302" s="66" t="s">
        <v>1844</v>
      </c>
      <c r="E302" s="68" t="s">
        <v>1845</v>
      </c>
      <c r="F302" s="67">
        <v>1</v>
      </c>
      <c r="G302" s="66" t="s">
        <v>17</v>
      </c>
    </row>
    <row r="303" spans="1:7" x14ac:dyDescent="0.25">
      <c r="A303" s="64" t="str">
        <f t="shared" si="4"/>
        <v>1576100650</v>
      </c>
      <c r="B303" s="65" t="s">
        <v>450</v>
      </c>
      <c r="C303" s="66" t="s">
        <v>1846</v>
      </c>
      <c r="D303" s="66" t="s">
        <v>1847</v>
      </c>
      <c r="E303" s="68" t="s">
        <v>1848</v>
      </c>
      <c r="F303" s="67">
        <v>1</v>
      </c>
      <c r="G303" s="66" t="s">
        <v>17</v>
      </c>
    </row>
    <row r="304" spans="1:7" x14ac:dyDescent="0.25">
      <c r="A304" s="64" t="str">
        <f t="shared" si="4"/>
        <v>1576200822</v>
      </c>
      <c r="B304" s="65" t="s">
        <v>450</v>
      </c>
      <c r="C304" s="66" t="s">
        <v>597</v>
      </c>
      <c r="D304" s="66" t="s">
        <v>598</v>
      </c>
      <c r="E304" s="68" t="s">
        <v>599</v>
      </c>
      <c r="F304" s="67">
        <v>1</v>
      </c>
      <c r="G304" s="66" t="s">
        <v>17</v>
      </c>
    </row>
    <row r="305" spans="1:7" x14ac:dyDescent="0.25">
      <c r="A305" s="64" t="str">
        <f t="shared" si="4"/>
        <v>1576400697</v>
      </c>
      <c r="B305" s="65" t="s">
        <v>450</v>
      </c>
      <c r="C305" s="66" t="s">
        <v>1849</v>
      </c>
      <c r="D305" s="66" t="s">
        <v>1850</v>
      </c>
      <c r="E305" s="68" t="s">
        <v>1851</v>
      </c>
      <c r="F305" s="67">
        <v>1</v>
      </c>
      <c r="G305" s="66" t="s">
        <v>17</v>
      </c>
    </row>
    <row r="306" spans="1:7" x14ac:dyDescent="0.25">
      <c r="A306" s="64" t="str">
        <f t="shared" si="4"/>
        <v>1576300372</v>
      </c>
      <c r="B306" s="65" t="s">
        <v>450</v>
      </c>
      <c r="C306" s="66" t="s">
        <v>600</v>
      </c>
      <c r="D306" s="66" t="s">
        <v>601</v>
      </c>
      <c r="E306" s="68" t="s">
        <v>602</v>
      </c>
      <c r="F306" s="67">
        <v>1</v>
      </c>
      <c r="G306" s="66" t="s">
        <v>12</v>
      </c>
    </row>
    <row r="307" spans="1:7" x14ac:dyDescent="0.25">
      <c r="A307" s="64" t="str">
        <f t="shared" si="4"/>
        <v>1577400427</v>
      </c>
      <c r="B307" s="65" t="s">
        <v>450</v>
      </c>
      <c r="C307" s="66" t="s">
        <v>1852</v>
      </c>
      <c r="D307" s="66" t="s">
        <v>1853</v>
      </c>
      <c r="E307" s="68" t="s">
        <v>1854</v>
      </c>
      <c r="F307" s="67">
        <v>1</v>
      </c>
      <c r="G307" s="66" t="s">
        <v>17</v>
      </c>
    </row>
    <row r="308" spans="1:7" x14ac:dyDescent="0.25">
      <c r="A308" s="64" t="str">
        <f t="shared" si="4"/>
        <v>1577600707</v>
      </c>
      <c r="B308" s="65" t="s">
        <v>450</v>
      </c>
      <c r="C308" s="66" t="s">
        <v>1855</v>
      </c>
      <c r="D308" s="66" t="s">
        <v>1856</v>
      </c>
      <c r="E308" s="68" t="s">
        <v>1857</v>
      </c>
      <c r="F308" s="67">
        <v>1</v>
      </c>
      <c r="G308" s="66" t="s">
        <v>17</v>
      </c>
    </row>
    <row r="309" spans="1:7" x14ac:dyDescent="0.25">
      <c r="A309" s="64" t="str">
        <f t="shared" si="4"/>
        <v>1579000702</v>
      </c>
      <c r="B309" s="65" t="s">
        <v>450</v>
      </c>
      <c r="C309" s="66" t="s">
        <v>1858</v>
      </c>
      <c r="D309" s="66" t="s">
        <v>1859</v>
      </c>
      <c r="E309" s="68" t="s">
        <v>1860</v>
      </c>
      <c r="F309" s="67">
        <v>1</v>
      </c>
      <c r="G309" s="66" t="s">
        <v>17</v>
      </c>
    </row>
    <row r="310" spans="1:7" x14ac:dyDescent="0.25">
      <c r="A310" s="64" t="str">
        <f t="shared" si="4"/>
        <v>1580400271</v>
      </c>
      <c r="B310" s="65" t="s">
        <v>450</v>
      </c>
      <c r="C310" s="66" t="s">
        <v>1861</v>
      </c>
      <c r="D310" s="66" t="s">
        <v>1862</v>
      </c>
      <c r="E310" s="68" t="s">
        <v>1863</v>
      </c>
      <c r="F310" s="67">
        <v>1</v>
      </c>
      <c r="G310" s="66" t="s">
        <v>17</v>
      </c>
    </row>
    <row r="311" spans="1:7" x14ac:dyDescent="0.25">
      <c r="A311" s="64" t="str">
        <f t="shared" si="4"/>
        <v>1580600677</v>
      </c>
      <c r="B311" s="65" t="s">
        <v>450</v>
      </c>
      <c r="C311" s="66" t="s">
        <v>1864</v>
      </c>
      <c r="D311" s="66" t="s">
        <v>1865</v>
      </c>
      <c r="E311" s="68" t="s">
        <v>1866</v>
      </c>
      <c r="F311" s="67">
        <v>1</v>
      </c>
      <c r="G311" s="66" t="s">
        <v>17</v>
      </c>
    </row>
    <row r="312" spans="1:7" x14ac:dyDescent="0.25">
      <c r="A312" s="64" t="str">
        <f t="shared" si="4"/>
        <v>1580800556</v>
      </c>
      <c r="B312" s="65" t="s">
        <v>450</v>
      </c>
      <c r="C312" s="66" t="s">
        <v>1867</v>
      </c>
      <c r="D312" s="66" t="s">
        <v>1868</v>
      </c>
      <c r="E312" s="68" t="s">
        <v>1869</v>
      </c>
      <c r="F312" s="67">
        <v>1</v>
      </c>
      <c r="G312" s="66" t="s">
        <v>17</v>
      </c>
    </row>
    <row r="313" spans="1:7" x14ac:dyDescent="0.25">
      <c r="A313" s="64" t="str">
        <f t="shared" si="4"/>
        <v>1581000755</v>
      </c>
      <c r="B313" s="65" t="s">
        <v>450</v>
      </c>
      <c r="C313" s="66" t="s">
        <v>1870</v>
      </c>
      <c r="D313" s="66" t="s">
        <v>1871</v>
      </c>
      <c r="E313" s="68" t="s">
        <v>1872</v>
      </c>
      <c r="F313" s="67">
        <v>1</v>
      </c>
      <c r="G313" s="66" t="s">
        <v>17</v>
      </c>
    </row>
    <row r="314" spans="1:7" x14ac:dyDescent="0.25">
      <c r="A314" s="64" t="str">
        <f t="shared" si="4"/>
        <v>1581401159</v>
      </c>
      <c r="B314" s="65" t="s">
        <v>450</v>
      </c>
      <c r="C314" s="66" t="s">
        <v>1873</v>
      </c>
      <c r="D314" s="66" t="s">
        <v>1874</v>
      </c>
      <c r="E314" s="68" t="s">
        <v>1875</v>
      </c>
      <c r="F314" s="67">
        <v>1</v>
      </c>
      <c r="G314" s="66" t="s">
        <v>17</v>
      </c>
    </row>
    <row r="315" spans="1:7" x14ac:dyDescent="0.25">
      <c r="A315" s="64" t="str">
        <f t="shared" si="4"/>
        <v>1581600553</v>
      </c>
      <c r="B315" s="65" t="s">
        <v>450</v>
      </c>
      <c r="C315" s="66" t="s">
        <v>603</v>
      </c>
      <c r="D315" s="66" t="s">
        <v>604</v>
      </c>
      <c r="E315" s="68" t="s">
        <v>1876</v>
      </c>
      <c r="F315" s="67">
        <v>1</v>
      </c>
      <c r="G315" s="66" t="s">
        <v>17</v>
      </c>
    </row>
    <row r="316" spans="1:7" x14ac:dyDescent="0.25">
      <c r="A316" s="64" t="str">
        <f t="shared" si="4"/>
        <v>1582000177</v>
      </c>
      <c r="B316" s="65" t="s">
        <v>450</v>
      </c>
      <c r="C316" s="66" t="s">
        <v>605</v>
      </c>
      <c r="D316" s="66" t="s">
        <v>606</v>
      </c>
      <c r="E316" s="68" t="s">
        <v>607</v>
      </c>
      <c r="F316" s="67">
        <v>1</v>
      </c>
      <c r="G316" s="66" t="s">
        <v>17</v>
      </c>
    </row>
    <row r="317" spans="1:7" x14ac:dyDescent="0.25">
      <c r="A317" s="64" t="str">
        <f t="shared" si="4"/>
        <v>1582200742</v>
      </c>
      <c r="B317" s="65" t="s">
        <v>450</v>
      </c>
      <c r="C317" s="66" t="s">
        <v>1877</v>
      </c>
      <c r="D317" s="66" t="s">
        <v>1878</v>
      </c>
      <c r="E317" s="68" t="s">
        <v>1879</v>
      </c>
      <c r="F317" s="67">
        <v>1</v>
      </c>
      <c r="G317" s="66" t="s">
        <v>17</v>
      </c>
    </row>
    <row r="318" spans="1:7" x14ac:dyDescent="0.25">
      <c r="A318" s="64" t="str">
        <f t="shared" si="4"/>
        <v>1500100266</v>
      </c>
      <c r="B318" s="65" t="s">
        <v>450</v>
      </c>
      <c r="C318" s="66" t="s">
        <v>608</v>
      </c>
      <c r="D318" s="66" t="s">
        <v>609</v>
      </c>
      <c r="E318" s="68" t="s">
        <v>610</v>
      </c>
      <c r="F318" s="67">
        <v>2</v>
      </c>
      <c r="G318" s="66" t="s">
        <v>12</v>
      </c>
    </row>
    <row r="319" spans="1:7" x14ac:dyDescent="0.25">
      <c r="A319" s="64" t="str">
        <f t="shared" si="4"/>
        <v>1500100387</v>
      </c>
      <c r="B319" s="65" t="s">
        <v>450</v>
      </c>
      <c r="C319" s="66" t="s">
        <v>608</v>
      </c>
      <c r="D319" s="66" t="s">
        <v>1880</v>
      </c>
      <c r="E319" s="68" t="s">
        <v>2631</v>
      </c>
      <c r="F319" s="67">
        <v>3</v>
      </c>
      <c r="G319" s="66" t="s">
        <v>12</v>
      </c>
    </row>
    <row r="320" spans="1:7" x14ac:dyDescent="0.25">
      <c r="A320" s="64" t="str">
        <f t="shared" si="4"/>
        <v>1500100785</v>
      </c>
      <c r="B320" s="65" t="s">
        <v>450</v>
      </c>
      <c r="C320" s="66" t="s">
        <v>608</v>
      </c>
      <c r="D320" s="66" t="s">
        <v>611</v>
      </c>
      <c r="E320" s="68" t="s">
        <v>612</v>
      </c>
      <c r="F320" s="67">
        <v>1</v>
      </c>
      <c r="G320" s="66" t="s">
        <v>17</v>
      </c>
    </row>
    <row r="321" spans="1:7" x14ac:dyDescent="0.25">
      <c r="A321" s="64" t="str">
        <f t="shared" si="4"/>
        <v>1583200481</v>
      </c>
      <c r="B321" s="65" t="s">
        <v>450</v>
      </c>
      <c r="C321" s="66" t="s">
        <v>1881</v>
      </c>
      <c r="D321" s="66" t="s">
        <v>1882</v>
      </c>
      <c r="E321" s="68" t="s">
        <v>599</v>
      </c>
      <c r="F321" s="67">
        <v>1</v>
      </c>
      <c r="G321" s="66" t="s">
        <v>17</v>
      </c>
    </row>
    <row r="322" spans="1:7" x14ac:dyDescent="0.25">
      <c r="A322" s="64" t="str">
        <f t="shared" si="4"/>
        <v>1583500667</v>
      </c>
      <c r="B322" s="65" t="s">
        <v>450</v>
      </c>
      <c r="C322" s="66" t="s">
        <v>613</v>
      </c>
      <c r="D322" s="66" t="s">
        <v>614</v>
      </c>
      <c r="E322" s="68" t="s">
        <v>615</v>
      </c>
      <c r="F322" s="67">
        <v>1</v>
      </c>
      <c r="G322" s="66" t="s">
        <v>12</v>
      </c>
    </row>
    <row r="323" spans="1:7" x14ac:dyDescent="0.25">
      <c r="A323" s="64" t="str">
        <f t="shared" si="4"/>
        <v>1583700709</v>
      </c>
      <c r="B323" s="65" t="s">
        <v>450</v>
      </c>
      <c r="C323" s="66" t="s">
        <v>616</v>
      </c>
      <c r="D323" s="66" t="s">
        <v>617</v>
      </c>
      <c r="E323" s="68" t="s">
        <v>618</v>
      </c>
      <c r="F323" s="67">
        <v>1</v>
      </c>
      <c r="G323" s="66" t="s">
        <v>17</v>
      </c>
    </row>
    <row r="324" spans="1:7" x14ac:dyDescent="0.25">
      <c r="A324" s="64" t="str">
        <f t="shared" ref="A324:A387" si="5">+D324</f>
        <v>1583901058</v>
      </c>
      <c r="B324" s="65" t="s">
        <v>450</v>
      </c>
      <c r="C324" s="66" t="s">
        <v>1883</v>
      </c>
      <c r="D324" s="66" t="s">
        <v>1884</v>
      </c>
      <c r="E324" s="68" t="s">
        <v>1885</v>
      </c>
      <c r="F324" s="67">
        <v>1</v>
      </c>
      <c r="G324" s="66" t="s">
        <v>17</v>
      </c>
    </row>
    <row r="325" spans="1:7" x14ac:dyDescent="0.25">
      <c r="A325" s="64" t="str">
        <f t="shared" si="5"/>
        <v>1584200772</v>
      </c>
      <c r="B325" s="65" t="s">
        <v>450</v>
      </c>
      <c r="C325" s="66" t="s">
        <v>619</v>
      </c>
      <c r="D325" s="66" t="s">
        <v>620</v>
      </c>
      <c r="E325" s="68" t="s">
        <v>621</v>
      </c>
      <c r="F325" s="67">
        <v>1</v>
      </c>
      <c r="G325" s="66" t="s">
        <v>17</v>
      </c>
    </row>
    <row r="326" spans="1:7" x14ac:dyDescent="0.25">
      <c r="A326" s="64" t="str">
        <f t="shared" si="5"/>
        <v>1586100586</v>
      </c>
      <c r="B326" s="65" t="s">
        <v>450</v>
      </c>
      <c r="C326" s="66" t="s">
        <v>1886</v>
      </c>
      <c r="D326" s="66" t="s">
        <v>1887</v>
      </c>
      <c r="E326" s="68" t="s">
        <v>1888</v>
      </c>
      <c r="F326" s="67">
        <v>1</v>
      </c>
      <c r="G326" s="66" t="s">
        <v>17</v>
      </c>
    </row>
    <row r="327" spans="1:7" x14ac:dyDescent="0.25">
      <c r="A327" s="64" t="str">
        <f t="shared" si="5"/>
        <v>1540700841</v>
      </c>
      <c r="B327" s="65" t="s">
        <v>450</v>
      </c>
      <c r="C327" s="66" t="s">
        <v>622</v>
      </c>
      <c r="D327" s="66" t="s">
        <v>623</v>
      </c>
      <c r="E327" s="68" t="s">
        <v>624</v>
      </c>
      <c r="F327" s="67">
        <v>1</v>
      </c>
      <c r="G327" s="66" t="s">
        <v>17</v>
      </c>
    </row>
    <row r="328" spans="1:7" x14ac:dyDescent="0.25">
      <c r="A328" s="64" t="str">
        <f t="shared" si="5"/>
        <v>1587900720</v>
      </c>
      <c r="B328" s="65" t="s">
        <v>450</v>
      </c>
      <c r="C328" s="66" t="s">
        <v>1889</v>
      </c>
      <c r="D328" s="66" t="s">
        <v>1890</v>
      </c>
      <c r="E328" s="68" t="s">
        <v>1891</v>
      </c>
      <c r="F328" s="67">
        <v>1</v>
      </c>
      <c r="G328" s="66" t="s">
        <v>17</v>
      </c>
    </row>
    <row r="329" spans="1:7" x14ac:dyDescent="0.25">
      <c r="A329" s="64" t="str">
        <f t="shared" si="5"/>
        <v>1589700665</v>
      </c>
      <c r="B329" s="65" t="s">
        <v>450</v>
      </c>
      <c r="C329" s="66" t="s">
        <v>1892</v>
      </c>
      <c r="D329" s="66" t="s">
        <v>1893</v>
      </c>
      <c r="E329" s="68" t="s">
        <v>1894</v>
      </c>
      <c r="F329" s="67">
        <v>1</v>
      </c>
      <c r="G329" s="66" t="s">
        <v>17</v>
      </c>
    </row>
    <row r="330" spans="1:7" x14ac:dyDescent="0.25">
      <c r="A330" s="64" t="str">
        <f t="shared" si="5"/>
        <v>1701300879</v>
      </c>
      <c r="B330" s="65" t="s">
        <v>464</v>
      </c>
      <c r="C330" s="66" t="s">
        <v>1895</v>
      </c>
      <c r="D330" s="66" t="s">
        <v>1896</v>
      </c>
      <c r="E330" s="68" t="s">
        <v>1897</v>
      </c>
      <c r="F330" s="67">
        <v>1</v>
      </c>
      <c r="G330" s="66" t="s">
        <v>17</v>
      </c>
    </row>
    <row r="331" spans="1:7" x14ac:dyDescent="0.25">
      <c r="A331" s="64" t="str">
        <f t="shared" si="5"/>
        <v>1704200608</v>
      </c>
      <c r="B331" s="65" t="s">
        <v>464</v>
      </c>
      <c r="C331" s="66" t="s">
        <v>1898</v>
      </c>
      <c r="D331" s="66" t="s">
        <v>1899</v>
      </c>
      <c r="E331" s="68" t="s">
        <v>39</v>
      </c>
      <c r="F331" s="67">
        <v>1</v>
      </c>
      <c r="G331" s="66" t="s">
        <v>17</v>
      </c>
    </row>
    <row r="332" spans="1:7" x14ac:dyDescent="0.25">
      <c r="A332" s="64" t="str">
        <f t="shared" si="5"/>
        <v>1705000691</v>
      </c>
      <c r="B332" s="65" t="s">
        <v>464</v>
      </c>
      <c r="C332" s="66" t="s">
        <v>1900</v>
      </c>
      <c r="D332" s="66" t="s">
        <v>1901</v>
      </c>
      <c r="E332" s="68" t="s">
        <v>39</v>
      </c>
      <c r="F332" s="67">
        <v>1</v>
      </c>
      <c r="G332" s="66" t="s">
        <v>12</v>
      </c>
    </row>
    <row r="333" spans="1:7" x14ac:dyDescent="0.25">
      <c r="A333" s="64" t="str">
        <f t="shared" si="5"/>
        <v>1708800584</v>
      </c>
      <c r="B333" s="65" t="s">
        <v>464</v>
      </c>
      <c r="C333" s="66" t="s">
        <v>1902</v>
      </c>
      <c r="D333" s="66" t="s">
        <v>1903</v>
      </c>
      <c r="E333" s="68" t="s">
        <v>1904</v>
      </c>
      <c r="F333" s="67">
        <v>1</v>
      </c>
      <c r="G333" s="66" t="s">
        <v>17</v>
      </c>
    </row>
    <row r="334" spans="1:7" x14ac:dyDescent="0.25">
      <c r="A334" s="64" t="str">
        <f t="shared" si="5"/>
        <v>1717400685</v>
      </c>
      <c r="B334" s="65" t="s">
        <v>464</v>
      </c>
      <c r="C334" s="66" t="s">
        <v>1905</v>
      </c>
      <c r="D334" s="66" t="s">
        <v>1906</v>
      </c>
      <c r="E334" s="68" t="s">
        <v>1907</v>
      </c>
      <c r="F334" s="67">
        <v>2</v>
      </c>
      <c r="G334" s="66" t="s">
        <v>17</v>
      </c>
    </row>
    <row r="335" spans="1:7" x14ac:dyDescent="0.25">
      <c r="A335" s="64" t="str">
        <f t="shared" si="5"/>
        <v>1727200820</v>
      </c>
      <c r="B335" s="65" t="s">
        <v>464</v>
      </c>
      <c r="C335" s="66" t="s">
        <v>1908</v>
      </c>
      <c r="D335" s="66" t="s">
        <v>1909</v>
      </c>
      <c r="E335" s="68" t="s">
        <v>1910</v>
      </c>
      <c r="F335" s="67">
        <v>1</v>
      </c>
      <c r="G335" s="66" t="s">
        <v>17</v>
      </c>
    </row>
    <row r="336" spans="1:7" x14ac:dyDescent="0.25">
      <c r="A336" s="64" t="str">
        <f t="shared" si="5"/>
        <v>1738000519</v>
      </c>
      <c r="B336" s="65" t="s">
        <v>464</v>
      </c>
      <c r="C336" s="66" t="s">
        <v>1911</v>
      </c>
      <c r="D336" s="66" t="s">
        <v>1912</v>
      </c>
      <c r="E336" s="68" t="s">
        <v>1913</v>
      </c>
      <c r="F336" s="67">
        <v>2</v>
      </c>
      <c r="G336" s="66" t="s">
        <v>12</v>
      </c>
    </row>
    <row r="337" spans="1:7" x14ac:dyDescent="0.25">
      <c r="A337" s="64" t="str">
        <f t="shared" si="5"/>
        <v>1738001427</v>
      </c>
      <c r="B337" s="65" t="s">
        <v>464</v>
      </c>
      <c r="C337" s="66" t="s">
        <v>1911</v>
      </c>
      <c r="D337" s="66" t="s">
        <v>1914</v>
      </c>
      <c r="E337" s="68" t="s">
        <v>1915</v>
      </c>
      <c r="F337" s="67">
        <v>1</v>
      </c>
      <c r="G337" s="66" t="s">
        <v>17</v>
      </c>
    </row>
    <row r="338" spans="1:7" x14ac:dyDescent="0.25">
      <c r="A338" s="64" t="str">
        <f t="shared" si="5"/>
        <v>1738800511</v>
      </c>
      <c r="B338" s="65" t="s">
        <v>464</v>
      </c>
      <c r="C338" s="66" t="s">
        <v>625</v>
      </c>
      <c r="D338" s="66" t="s">
        <v>626</v>
      </c>
      <c r="E338" s="68" t="s">
        <v>74</v>
      </c>
      <c r="F338" s="67">
        <v>1</v>
      </c>
      <c r="G338" s="66" t="s">
        <v>17</v>
      </c>
    </row>
    <row r="339" spans="1:7" x14ac:dyDescent="0.25">
      <c r="A339" s="64" t="str">
        <f t="shared" si="5"/>
        <v>1700100817</v>
      </c>
      <c r="B339" s="65" t="s">
        <v>464</v>
      </c>
      <c r="C339" s="66" t="s">
        <v>627</v>
      </c>
      <c r="D339" s="66" t="s">
        <v>1916</v>
      </c>
      <c r="E339" s="68" t="s">
        <v>1917</v>
      </c>
      <c r="F339" s="67">
        <v>1</v>
      </c>
      <c r="G339" s="66" t="s">
        <v>17</v>
      </c>
    </row>
    <row r="340" spans="1:7" x14ac:dyDescent="0.25">
      <c r="A340" s="64" t="str">
        <f t="shared" si="5"/>
        <v>1700100871</v>
      </c>
      <c r="B340" s="65" t="s">
        <v>464</v>
      </c>
      <c r="C340" s="66" t="s">
        <v>627</v>
      </c>
      <c r="D340" s="66" t="s">
        <v>628</v>
      </c>
      <c r="E340" s="68" t="s">
        <v>629</v>
      </c>
      <c r="F340" s="67">
        <v>1</v>
      </c>
      <c r="G340" s="66" t="s">
        <v>17</v>
      </c>
    </row>
    <row r="341" spans="1:7" x14ac:dyDescent="0.25">
      <c r="A341" s="64" t="str">
        <f t="shared" si="5"/>
        <v>1700100873</v>
      </c>
      <c r="B341" s="65" t="s">
        <v>464</v>
      </c>
      <c r="C341" s="66" t="s">
        <v>627</v>
      </c>
      <c r="D341" s="66" t="s">
        <v>1918</v>
      </c>
      <c r="E341" s="68" t="s">
        <v>1919</v>
      </c>
      <c r="F341" s="67">
        <v>3</v>
      </c>
      <c r="G341" s="66" t="s">
        <v>12</v>
      </c>
    </row>
    <row r="342" spans="1:7" x14ac:dyDescent="0.25">
      <c r="A342" s="64" t="str">
        <f t="shared" si="5"/>
        <v>1743300523</v>
      </c>
      <c r="B342" s="65" t="s">
        <v>464</v>
      </c>
      <c r="C342" s="66" t="s">
        <v>630</v>
      </c>
      <c r="D342" s="66" t="s">
        <v>631</v>
      </c>
      <c r="E342" s="68" t="s">
        <v>632</v>
      </c>
      <c r="F342" s="67">
        <v>1</v>
      </c>
      <c r="G342" s="66" t="s">
        <v>17</v>
      </c>
    </row>
    <row r="343" spans="1:7" x14ac:dyDescent="0.25">
      <c r="A343" s="64" t="str">
        <f t="shared" si="5"/>
        <v>1744200161</v>
      </c>
      <c r="B343" s="65" t="s">
        <v>464</v>
      </c>
      <c r="C343" s="66" t="s">
        <v>1920</v>
      </c>
      <c r="D343" s="66" t="s">
        <v>1921</v>
      </c>
      <c r="E343" s="68" t="s">
        <v>1922</v>
      </c>
      <c r="F343" s="67">
        <v>1</v>
      </c>
      <c r="G343" s="66" t="s">
        <v>12</v>
      </c>
    </row>
    <row r="344" spans="1:7" x14ac:dyDescent="0.25">
      <c r="A344" s="64" t="str">
        <f t="shared" si="5"/>
        <v>1744400866</v>
      </c>
      <c r="B344" s="65" t="s">
        <v>464</v>
      </c>
      <c r="C344" s="66" t="s">
        <v>1923</v>
      </c>
      <c r="D344" s="66" t="s">
        <v>1924</v>
      </c>
      <c r="E344" s="68" t="s">
        <v>1925</v>
      </c>
      <c r="F344" s="67">
        <v>1</v>
      </c>
      <c r="G344" s="66" t="s">
        <v>17</v>
      </c>
    </row>
    <row r="345" spans="1:7" x14ac:dyDescent="0.25">
      <c r="A345" s="64" t="str">
        <f t="shared" si="5"/>
        <v>1744600462</v>
      </c>
      <c r="B345" s="65" t="s">
        <v>464</v>
      </c>
      <c r="C345" s="66" t="s">
        <v>633</v>
      </c>
      <c r="D345" s="66" t="s">
        <v>634</v>
      </c>
      <c r="E345" s="68" t="s">
        <v>635</v>
      </c>
      <c r="F345" s="67">
        <v>1</v>
      </c>
      <c r="G345" s="66" t="s">
        <v>12</v>
      </c>
    </row>
    <row r="346" spans="1:7" x14ac:dyDescent="0.25">
      <c r="A346" s="64" t="str">
        <f t="shared" si="5"/>
        <v>1748600463</v>
      </c>
      <c r="B346" s="65" t="s">
        <v>464</v>
      </c>
      <c r="C346" s="66" t="s">
        <v>1926</v>
      </c>
      <c r="D346" s="66" t="s">
        <v>1927</v>
      </c>
      <c r="E346" s="68" t="s">
        <v>1928</v>
      </c>
      <c r="F346" s="67">
        <v>1</v>
      </c>
      <c r="G346" s="66" t="s">
        <v>12</v>
      </c>
    </row>
    <row r="347" spans="1:7" x14ac:dyDescent="0.25">
      <c r="A347" s="64" t="str">
        <f t="shared" si="5"/>
        <v>1749500887</v>
      </c>
      <c r="B347" s="65" t="s">
        <v>464</v>
      </c>
      <c r="C347" s="66" t="s">
        <v>1929</v>
      </c>
      <c r="D347" s="66" t="s">
        <v>1930</v>
      </c>
      <c r="E347" s="68" t="s">
        <v>1931</v>
      </c>
      <c r="F347" s="67">
        <v>1</v>
      </c>
      <c r="G347" s="66" t="s">
        <v>12</v>
      </c>
    </row>
    <row r="348" spans="1:7" x14ac:dyDescent="0.25">
      <c r="A348" s="64" t="str">
        <f t="shared" si="5"/>
        <v>1751300605</v>
      </c>
      <c r="B348" s="65" t="s">
        <v>464</v>
      </c>
      <c r="C348" s="66" t="s">
        <v>636</v>
      </c>
      <c r="D348" s="66" t="s">
        <v>637</v>
      </c>
      <c r="E348" s="68" t="s">
        <v>638</v>
      </c>
      <c r="F348" s="67">
        <v>1</v>
      </c>
      <c r="G348" s="66" t="s">
        <v>17</v>
      </c>
    </row>
    <row r="349" spans="1:7" x14ac:dyDescent="0.25">
      <c r="A349" s="64" t="str">
        <f t="shared" si="5"/>
        <v>1754100878</v>
      </c>
      <c r="B349" s="65" t="s">
        <v>464</v>
      </c>
      <c r="C349" s="66" t="s">
        <v>1932</v>
      </c>
      <c r="D349" s="66" t="s">
        <v>1933</v>
      </c>
      <c r="E349" s="68" t="s">
        <v>1934</v>
      </c>
      <c r="F349" s="67">
        <v>1</v>
      </c>
      <c r="G349" s="66" t="s">
        <v>17</v>
      </c>
    </row>
    <row r="350" spans="1:7" x14ac:dyDescent="0.25">
      <c r="A350" s="64" t="str">
        <f t="shared" si="5"/>
        <v>1761400874</v>
      </c>
      <c r="B350" s="65" t="s">
        <v>464</v>
      </c>
      <c r="C350" s="66" t="s">
        <v>1935</v>
      </c>
      <c r="D350" s="66" t="s">
        <v>1936</v>
      </c>
      <c r="E350" s="68" t="s">
        <v>1937</v>
      </c>
      <c r="F350" s="67">
        <v>2</v>
      </c>
      <c r="G350" s="66" t="s">
        <v>12</v>
      </c>
    </row>
    <row r="351" spans="1:7" x14ac:dyDescent="0.25">
      <c r="A351" s="64" t="str">
        <f t="shared" si="5"/>
        <v>1761600520</v>
      </c>
      <c r="B351" s="65" t="s">
        <v>464</v>
      </c>
      <c r="C351" s="66" t="s">
        <v>1235</v>
      </c>
      <c r="D351" s="66" t="s">
        <v>1938</v>
      </c>
      <c r="E351" s="68" t="s">
        <v>1939</v>
      </c>
      <c r="F351" s="67">
        <v>1</v>
      </c>
      <c r="G351" s="66" t="s">
        <v>17</v>
      </c>
    </row>
    <row r="352" spans="1:7" x14ac:dyDescent="0.25">
      <c r="A352" s="64" t="str">
        <f t="shared" si="5"/>
        <v>1765300646</v>
      </c>
      <c r="B352" s="65" t="s">
        <v>464</v>
      </c>
      <c r="C352" s="66" t="s">
        <v>639</v>
      </c>
      <c r="D352" s="66" t="s">
        <v>640</v>
      </c>
      <c r="E352" s="68" t="s">
        <v>641</v>
      </c>
      <c r="F352" s="67">
        <v>2</v>
      </c>
      <c r="G352" s="66" t="s">
        <v>12</v>
      </c>
    </row>
    <row r="353" spans="1:7" x14ac:dyDescent="0.25">
      <c r="A353" s="64" t="str">
        <f t="shared" si="5"/>
        <v>1766200119</v>
      </c>
      <c r="B353" s="65" t="s">
        <v>464</v>
      </c>
      <c r="C353" s="66" t="s">
        <v>1940</v>
      </c>
      <c r="D353" s="66" t="s">
        <v>1941</v>
      </c>
      <c r="E353" s="68" t="s">
        <v>1942</v>
      </c>
      <c r="F353" s="67">
        <v>1</v>
      </c>
      <c r="G353" s="66" t="s">
        <v>17</v>
      </c>
    </row>
    <row r="354" spans="1:7" x14ac:dyDescent="0.25">
      <c r="A354" s="64" t="str">
        <f t="shared" si="5"/>
        <v>1766500595</v>
      </c>
      <c r="B354" s="65" t="s">
        <v>464</v>
      </c>
      <c r="C354" s="66" t="s">
        <v>1943</v>
      </c>
      <c r="D354" s="66" t="s">
        <v>1944</v>
      </c>
      <c r="E354" s="68" t="s">
        <v>1945</v>
      </c>
      <c r="F354" s="67">
        <v>1</v>
      </c>
      <c r="G354" s="66" t="s">
        <v>12</v>
      </c>
    </row>
    <row r="355" spans="1:7" x14ac:dyDescent="0.25">
      <c r="A355" s="64" t="str">
        <f t="shared" si="5"/>
        <v>1777700054</v>
      </c>
      <c r="B355" s="65" t="s">
        <v>464</v>
      </c>
      <c r="C355" s="66" t="s">
        <v>1946</v>
      </c>
      <c r="D355" s="66" t="s">
        <v>1947</v>
      </c>
      <c r="E355" s="68" t="s">
        <v>1948</v>
      </c>
      <c r="F355" s="67">
        <v>1</v>
      </c>
      <c r="G355" s="66" t="s">
        <v>17</v>
      </c>
    </row>
    <row r="356" spans="1:7" x14ac:dyDescent="0.25">
      <c r="A356" s="64" t="str">
        <f t="shared" si="5"/>
        <v>1786700720</v>
      </c>
      <c r="B356" s="65" t="s">
        <v>464</v>
      </c>
      <c r="C356" s="66" t="s">
        <v>1949</v>
      </c>
      <c r="D356" s="66" t="s">
        <v>1950</v>
      </c>
      <c r="E356" s="68" t="s">
        <v>1951</v>
      </c>
      <c r="F356" s="67">
        <v>1</v>
      </c>
      <c r="G356" s="66" t="s">
        <v>12</v>
      </c>
    </row>
    <row r="357" spans="1:7" x14ac:dyDescent="0.25">
      <c r="A357" s="64" t="str">
        <f t="shared" si="5"/>
        <v>1787300832</v>
      </c>
      <c r="B357" s="65" t="s">
        <v>464</v>
      </c>
      <c r="C357" s="66" t="s">
        <v>1952</v>
      </c>
      <c r="D357" s="66" t="s">
        <v>1953</v>
      </c>
      <c r="E357" s="68" t="s">
        <v>1954</v>
      </c>
      <c r="F357" s="67">
        <v>1</v>
      </c>
      <c r="G357" s="66" t="s">
        <v>12</v>
      </c>
    </row>
    <row r="358" spans="1:7" x14ac:dyDescent="0.25">
      <c r="A358" s="64" t="str">
        <f t="shared" si="5"/>
        <v>1787700827</v>
      </c>
      <c r="B358" s="65" t="s">
        <v>464</v>
      </c>
      <c r="C358" s="66" t="s">
        <v>642</v>
      </c>
      <c r="D358" s="66" t="s">
        <v>643</v>
      </c>
      <c r="E358" s="68" t="s">
        <v>644</v>
      </c>
      <c r="F358" s="67">
        <v>1</v>
      </c>
      <c r="G358" s="66" t="s">
        <v>17</v>
      </c>
    </row>
    <row r="359" spans="1:7" x14ac:dyDescent="0.25">
      <c r="A359" s="64" t="str">
        <f t="shared" si="5"/>
        <v>1809402003</v>
      </c>
      <c r="B359" s="65" t="s">
        <v>645</v>
      </c>
      <c r="C359" s="66" t="s">
        <v>1955</v>
      </c>
      <c r="D359" s="66" t="s">
        <v>1956</v>
      </c>
      <c r="E359" s="68" t="s">
        <v>1957</v>
      </c>
      <c r="F359" s="67">
        <v>1</v>
      </c>
      <c r="G359" s="66" t="s">
        <v>12</v>
      </c>
    </row>
    <row r="360" spans="1:7" x14ac:dyDescent="0.25">
      <c r="A360" s="64" t="str">
        <f t="shared" si="5"/>
        <v>1824702002</v>
      </c>
      <c r="B360" s="65" t="s">
        <v>645</v>
      </c>
      <c r="C360" s="66" t="s">
        <v>1958</v>
      </c>
      <c r="D360" s="66" t="s">
        <v>1959</v>
      </c>
      <c r="E360" s="68" t="s">
        <v>1960</v>
      </c>
      <c r="F360" s="67">
        <v>1</v>
      </c>
      <c r="G360" s="66" t="s">
        <v>12</v>
      </c>
    </row>
    <row r="361" spans="1:7" x14ac:dyDescent="0.25">
      <c r="A361" s="64" t="str">
        <f t="shared" si="5"/>
        <v>1800157031</v>
      </c>
      <c r="B361" s="65" t="s">
        <v>645</v>
      </c>
      <c r="C361" s="66" t="s">
        <v>1961</v>
      </c>
      <c r="D361" s="66" t="s">
        <v>1962</v>
      </c>
      <c r="E361" s="68" t="s">
        <v>1963</v>
      </c>
      <c r="F361" s="67">
        <v>1</v>
      </c>
      <c r="G361" s="66" t="s">
        <v>17</v>
      </c>
    </row>
    <row r="362" spans="1:7" x14ac:dyDescent="0.25">
      <c r="A362" s="64" t="str">
        <f t="shared" si="5"/>
        <v>1800100025</v>
      </c>
      <c r="B362" s="65" t="s">
        <v>645</v>
      </c>
      <c r="C362" s="66" t="s">
        <v>1961</v>
      </c>
      <c r="D362" s="66" t="s">
        <v>1964</v>
      </c>
      <c r="E362" s="68" t="s">
        <v>1965</v>
      </c>
      <c r="F362" s="67">
        <v>2</v>
      </c>
      <c r="G362" s="66" t="s">
        <v>12</v>
      </c>
    </row>
    <row r="363" spans="1:7" x14ac:dyDescent="0.25">
      <c r="A363" s="64" t="str">
        <f t="shared" si="5"/>
        <v>1875300016</v>
      </c>
      <c r="B363" s="65" t="s">
        <v>645</v>
      </c>
      <c r="C363" s="66" t="s">
        <v>646</v>
      </c>
      <c r="D363" s="66" t="s">
        <v>647</v>
      </c>
      <c r="E363" s="68" t="s">
        <v>11</v>
      </c>
      <c r="F363" s="67">
        <v>1</v>
      </c>
      <c r="G363" s="66" t="s">
        <v>12</v>
      </c>
    </row>
    <row r="364" spans="1:7" x14ac:dyDescent="0.25">
      <c r="A364" s="64" t="str">
        <f t="shared" si="5"/>
        <v>1886002001</v>
      </c>
      <c r="B364" s="65" t="s">
        <v>645</v>
      </c>
      <c r="C364" s="66" t="s">
        <v>212</v>
      </c>
      <c r="D364" s="66" t="s">
        <v>1966</v>
      </c>
      <c r="E364" s="68" t="s">
        <v>1967</v>
      </c>
      <c r="F364" s="67">
        <v>1</v>
      </c>
      <c r="G364" s="66" t="s">
        <v>12</v>
      </c>
    </row>
    <row r="365" spans="1:7" x14ac:dyDescent="0.25">
      <c r="A365" s="64" t="str">
        <f t="shared" si="5"/>
        <v>8501000190</v>
      </c>
      <c r="B365" s="65" t="s">
        <v>648</v>
      </c>
      <c r="C365" s="66" t="s">
        <v>649</v>
      </c>
      <c r="D365" s="66" t="s">
        <v>650</v>
      </c>
      <c r="E365" s="68" t="s">
        <v>651</v>
      </c>
      <c r="F365" s="67">
        <v>1</v>
      </c>
      <c r="G365" s="66" t="s">
        <v>17</v>
      </c>
    </row>
    <row r="366" spans="1:7" x14ac:dyDescent="0.25">
      <c r="A366" s="64" t="str">
        <f t="shared" si="5"/>
        <v>8541000080</v>
      </c>
      <c r="B366" s="65" t="s">
        <v>648</v>
      </c>
      <c r="C366" s="66" t="s">
        <v>652</v>
      </c>
      <c r="D366" s="66" t="s">
        <v>653</v>
      </c>
      <c r="E366" s="68" t="s">
        <v>654</v>
      </c>
      <c r="F366" s="67">
        <v>1</v>
      </c>
      <c r="G366" s="66" t="s">
        <v>17</v>
      </c>
    </row>
    <row r="367" spans="1:7" x14ac:dyDescent="0.25">
      <c r="A367" s="64" t="str">
        <f t="shared" si="5"/>
        <v>8500100144</v>
      </c>
      <c r="B367" s="65" t="s">
        <v>648</v>
      </c>
      <c r="C367" s="66" t="s">
        <v>655</v>
      </c>
      <c r="D367" s="66" t="s">
        <v>656</v>
      </c>
      <c r="E367" s="68" t="s">
        <v>657</v>
      </c>
      <c r="F367" s="67">
        <v>1</v>
      </c>
      <c r="G367" s="66" t="s">
        <v>17</v>
      </c>
    </row>
    <row r="368" spans="1:7" x14ac:dyDescent="0.25">
      <c r="A368" s="64" t="str">
        <f t="shared" si="5"/>
        <v>8500100001</v>
      </c>
      <c r="B368" s="65" t="s">
        <v>648</v>
      </c>
      <c r="C368" s="66" t="s">
        <v>655</v>
      </c>
      <c r="D368" s="66" t="s">
        <v>658</v>
      </c>
      <c r="E368" s="68" t="s">
        <v>659</v>
      </c>
      <c r="F368" s="67">
        <v>2</v>
      </c>
      <c r="G368" s="66" t="s">
        <v>12</v>
      </c>
    </row>
    <row r="369" spans="1:7" x14ac:dyDescent="0.25">
      <c r="A369" s="64" t="str">
        <f t="shared" si="5"/>
        <v>8544000422</v>
      </c>
      <c r="B369" s="65" t="s">
        <v>648</v>
      </c>
      <c r="C369" s="66" t="s">
        <v>655</v>
      </c>
      <c r="D369" s="66" t="s">
        <v>660</v>
      </c>
      <c r="E369" s="68" t="s">
        <v>661</v>
      </c>
      <c r="F369" s="67">
        <v>1</v>
      </c>
      <c r="G369" s="66" t="s">
        <v>12</v>
      </c>
    </row>
    <row r="370" spans="1:7" x14ac:dyDescent="0.25">
      <c r="A370" s="64" t="str">
        <f t="shared" si="5"/>
        <v>1910000114</v>
      </c>
      <c r="B370" s="65" t="s">
        <v>662</v>
      </c>
      <c r="C370" s="66" t="s">
        <v>337</v>
      </c>
      <c r="D370" s="66" t="s">
        <v>1968</v>
      </c>
      <c r="E370" s="68" t="s">
        <v>1969</v>
      </c>
      <c r="F370" s="67">
        <v>1</v>
      </c>
      <c r="G370" s="66" t="s">
        <v>12</v>
      </c>
    </row>
    <row r="371" spans="1:7" x14ac:dyDescent="0.25">
      <c r="A371" s="64" t="str">
        <f t="shared" si="5"/>
        <v>1911000005</v>
      </c>
      <c r="B371" s="65" t="s">
        <v>662</v>
      </c>
      <c r="C371" s="66" t="s">
        <v>1970</v>
      </c>
      <c r="D371" s="66" t="s">
        <v>1971</v>
      </c>
      <c r="E371" s="68" t="s">
        <v>1972</v>
      </c>
      <c r="F371" s="67">
        <v>1</v>
      </c>
      <c r="G371" s="66" t="s">
        <v>12</v>
      </c>
    </row>
    <row r="372" spans="1:7" x14ac:dyDescent="0.25">
      <c r="A372" s="64" t="str">
        <f t="shared" si="5"/>
        <v>1914207209</v>
      </c>
      <c r="B372" s="65" t="s">
        <v>662</v>
      </c>
      <c r="C372" s="66" t="s">
        <v>1973</v>
      </c>
      <c r="D372" s="66" t="s">
        <v>1974</v>
      </c>
      <c r="E372" s="68" t="s">
        <v>1975</v>
      </c>
      <c r="F372" s="67">
        <v>1</v>
      </c>
      <c r="G372" s="66" t="s">
        <v>12</v>
      </c>
    </row>
    <row r="373" spans="1:7" x14ac:dyDescent="0.25">
      <c r="A373" s="64" t="str">
        <f t="shared" si="5"/>
        <v>1925608084</v>
      </c>
      <c r="B373" s="65" t="s">
        <v>662</v>
      </c>
      <c r="C373" s="66" t="s">
        <v>663</v>
      </c>
      <c r="D373" s="66" t="s">
        <v>664</v>
      </c>
      <c r="E373" s="68" t="s">
        <v>665</v>
      </c>
      <c r="F373" s="67">
        <v>1</v>
      </c>
      <c r="G373" s="66" t="s">
        <v>17</v>
      </c>
    </row>
    <row r="374" spans="1:7" x14ac:dyDescent="0.25">
      <c r="A374" s="64" t="str">
        <f t="shared" si="5"/>
        <v>1931800115</v>
      </c>
      <c r="B374" s="65" t="s">
        <v>662</v>
      </c>
      <c r="C374" s="66" t="s">
        <v>1976</v>
      </c>
      <c r="D374" s="66" t="s">
        <v>1977</v>
      </c>
      <c r="E374" s="68" t="s">
        <v>1978</v>
      </c>
      <c r="F374" s="67">
        <v>1</v>
      </c>
      <c r="G374" s="66" t="s">
        <v>12</v>
      </c>
    </row>
    <row r="375" spans="1:7" x14ac:dyDescent="0.25">
      <c r="A375" s="64" t="str">
        <f t="shared" si="5"/>
        <v>1962200023</v>
      </c>
      <c r="B375" s="65" t="s">
        <v>662</v>
      </c>
      <c r="C375" s="66" t="s">
        <v>1979</v>
      </c>
      <c r="D375" s="66" t="s">
        <v>1980</v>
      </c>
      <c r="E375" s="68" t="s">
        <v>1981</v>
      </c>
      <c r="F375" s="67">
        <v>1</v>
      </c>
      <c r="G375" s="66" t="s">
        <v>12</v>
      </c>
    </row>
    <row r="376" spans="1:7" x14ac:dyDescent="0.25">
      <c r="A376" s="64" t="str">
        <f t="shared" si="5"/>
        <v>1939700051</v>
      </c>
      <c r="B376" s="65" t="s">
        <v>662</v>
      </c>
      <c r="C376" s="66" t="s">
        <v>1982</v>
      </c>
      <c r="D376" s="66" t="s">
        <v>1983</v>
      </c>
      <c r="E376" s="68" t="s">
        <v>1984</v>
      </c>
      <c r="F376" s="67">
        <v>1</v>
      </c>
      <c r="G376" s="66" t="s">
        <v>12</v>
      </c>
    </row>
    <row r="377" spans="1:7" x14ac:dyDescent="0.25">
      <c r="A377" s="64" t="str">
        <f t="shared" si="5"/>
        <v>1951700075</v>
      </c>
      <c r="B377" s="65" t="s">
        <v>662</v>
      </c>
      <c r="C377" s="66" t="s">
        <v>1985</v>
      </c>
      <c r="D377" s="66" t="s">
        <v>1986</v>
      </c>
      <c r="E377" s="68" t="s">
        <v>1987</v>
      </c>
      <c r="F377" s="67">
        <v>1</v>
      </c>
      <c r="G377" s="66" t="s">
        <v>12</v>
      </c>
    </row>
    <row r="378" spans="1:7" x14ac:dyDescent="0.25">
      <c r="A378" s="64" t="str">
        <f t="shared" si="5"/>
        <v>1953200012</v>
      </c>
      <c r="B378" s="65" t="s">
        <v>662</v>
      </c>
      <c r="C378" s="66" t="s">
        <v>1988</v>
      </c>
      <c r="D378" s="66" t="s">
        <v>1989</v>
      </c>
      <c r="E378" s="68" t="s">
        <v>1990</v>
      </c>
      <c r="F378" s="67">
        <v>1</v>
      </c>
      <c r="G378" s="66" t="s">
        <v>17</v>
      </c>
    </row>
    <row r="379" spans="1:7" x14ac:dyDescent="0.25">
      <c r="A379" s="64" t="str">
        <f t="shared" si="5"/>
        <v>1954805086</v>
      </c>
      <c r="B379" s="65" t="s">
        <v>662</v>
      </c>
      <c r="C379" s="66" t="s">
        <v>1991</v>
      </c>
      <c r="D379" s="66" t="s">
        <v>1992</v>
      </c>
      <c r="E379" s="68" t="s">
        <v>1993</v>
      </c>
      <c r="F379" s="67">
        <v>1</v>
      </c>
      <c r="G379" s="66" t="s">
        <v>12</v>
      </c>
    </row>
    <row r="380" spans="1:7" x14ac:dyDescent="0.25">
      <c r="A380" s="64" t="str">
        <f t="shared" si="5"/>
        <v>1900107547</v>
      </c>
      <c r="B380" s="65" t="s">
        <v>662</v>
      </c>
      <c r="C380" s="66" t="s">
        <v>666</v>
      </c>
      <c r="D380" s="66" t="s">
        <v>1994</v>
      </c>
      <c r="E380" s="68" t="s">
        <v>1995</v>
      </c>
      <c r="F380" s="67">
        <v>1</v>
      </c>
      <c r="G380" s="66" t="s">
        <v>12</v>
      </c>
    </row>
    <row r="381" spans="1:7" x14ac:dyDescent="0.25">
      <c r="A381" s="64" t="str">
        <f t="shared" si="5"/>
        <v>1900100023</v>
      </c>
      <c r="B381" s="65" t="s">
        <v>662</v>
      </c>
      <c r="C381" s="66" t="s">
        <v>666</v>
      </c>
      <c r="D381" s="66" t="s">
        <v>667</v>
      </c>
      <c r="E381" s="68" t="s">
        <v>668</v>
      </c>
      <c r="F381" s="67">
        <v>2</v>
      </c>
      <c r="G381" s="66" t="s">
        <v>12</v>
      </c>
    </row>
    <row r="382" spans="1:7" x14ac:dyDescent="0.25">
      <c r="A382" s="64" t="str">
        <f t="shared" si="5"/>
        <v>1900100031</v>
      </c>
      <c r="B382" s="65" t="s">
        <v>662</v>
      </c>
      <c r="C382" s="66" t="s">
        <v>666</v>
      </c>
      <c r="D382" s="66" t="s">
        <v>669</v>
      </c>
      <c r="E382" s="68" t="s">
        <v>670</v>
      </c>
      <c r="F382" s="67">
        <v>3</v>
      </c>
      <c r="G382" s="66" t="s">
        <v>17</v>
      </c>
    </row>
    <row r="383" spans="1:7" x14ac:dyDescent="0.25">
      <c r="A383" s="64" t="str">
        <f t="shared" si="5"/>
        <v>1957307196</v>
      </c>
      <c r="B383" s="65" t="s">
        <v>662</v>
      </c>
      <c r="C383" s="66" t="s">
        <v>1996</v>
      </c>
      <c r="D383" s="66" t="s">
        <v>1997</v>
      </c>
      <c r="E383" s="68" t="s">
        <v>1998</v>
      </c>
      <c r="F383" s="67">
        <v>1</v>
      </c>
      <c r="G383" s="66" t="s">
        <v>12</v>
      </c>
    </row>
    <row r="384" spans="1:7" x14ac:dyDescent="0.25">
      <c r="A384" s="64" t="str">
        <f t="shared" si="5"/>
        <v>1969800026</v>
      </c>
      <c r="B384" s="65" t="s">
        <v>662</v>
      </c>
      <c r="C384" s="66" t="s">
        <v>1999</v>
      </c>
      <c r="D384" s="66" t="s">
        <v>2000</v>
      </c>
      <c r="E384" s="68" t="s">
        <v>2001</v>
      </c>
      <c r="F384" s="67">
        <v>1</v>
      </c>
      <c r="G384" s="66" t="s">
        <v>17</v>
      </c>
    </row>
    <row r="385" spans="1:7" x14ac:dyDescent="0.25">
      <c r="A385" s="64" t="str">
        <f t="shared" si="5"/>
        <v>1969800016</v>
      </c>
      <c r="B385" s="65" t="s">
        <v>662</v>
      </c>
      <c r="C385" s="66" t="s">
        <v>1999</v>
      </c>
      <c r="D385" s="66" t="s">
        <v>2002</v>
      </c>
      <c r="E385" s="68" t="s">
        <v>2003</v>
      </c>
      <c r="F385" s="67">
        <v>2</v>
      </c>
      <c r="G385" s="66" t="s">
        <v>12</v>
      </c>
    </row>
    <row r="386" spans="1:7" x14ac:dyDescent="0.25">
      <c r="A386" s="64" t="str">
        <f t="shared" si="5"/>
        <v>1980700017</v>
      </c>
      <c r="B386" s="65" t="s">
        <v>662</v>
      </c>
      <c r="C386" s="66" t="s">
        <v>2004</v>
      </c>
      <c r="D386" s="66" t="s">
        <v>2005</v>
      </c>
      <c r="E386" s="68" t="s">
        <v>2006</v>
      </c>
      <c r="F386" s="67">
        <v>1</v>
      </c>
      <c r="G386" s="66" t="s">
        <v>17</v>
      </c>
    </row>
    <row r="387" spans="1:7" x14ac:dyDescent="0.25">
      <c r="A387" s="64" t="str">
        <f t="shared" si="5"/>
        <v>1980900064</v>
      </c>
      <c r="B387" s="65" t="s">
        <v>662</v>
      </c>
      <c r="C387" s="66" t="s">
        <v>671</v>
      </c>
      <c r="D387" s="66" t="s">
        <v>672</v>
      </c>
      <c r="E387" s="68" t="s">
        <v>673</v>
      </c>
      <c r="F387" s="67">
        <v>1</v>
      </c>
      <c r="G387" s="66" t="s">
        <v>12</v>
      </c>
    </row>
    <row r="388" spans="1:7" x14ac:dyDescent="0.25">
      <c r="A388" s="64" t="str">
        <f t="shared" ref="A388:A451" si="6">+D388</f>
        <v>1982100040</v>
      </c>
      <c r="B388" s="65" t="s">
        <v>662</v>
      </c>
      <c r="C388" s="66" t="s">
        <v>674</v>
      </c>
      <c r="D388" s="66" t="s">
        <v>675</v>
      </c>
      <c r="E388" s="68" t="s">
        <v>676</v>
      </c>
      <c r="F388" s="67">
        <v>1</v>
      </c>
      <c r="G388" s="66" t="s">
        <v>12</v>
      </c>
    </row>
    <row r="389" spans="1:7" x14ac:dyDescent="0.25">
      <c r="A389" s="64" t="str">
        <f t="shared" si="6"/>
        <v>2001100126</v>
      </c>
      <c r="B389" s="65" t="s">
        <v>677</v>
      </c>
      <c r="C389" s="66" t="s">
        <v>678</v>
      </c>
      <c r="D389" s="66" t="s">
        <v>679</v>
      </c>
      <c r="E389" s="68" t="s">
        <v>680</v>
      </c>
      <c r="F389" s="67">
        <v>1</v>
      </c>
      <c r="G389" s="66" t="s">
        <v>17</v>
      </c>
    </row>
    <row r="390" spans="1:7" x14ac:dyDescent="0.25">
      <c r="A390" s="64" t="str">
        <f t="shared" si="6"/>
        <v>2001100572</v>
      </c>
      <c r="B390" s="65" t="s">
        <v>677</v>
      </c>
      <c r="C390" s="66" t="s">
        <v>678</v>
      </c>
      <c r="D390" s="66" t="s">
        <v>681</v>
      </c>
      <c r="E390" s="68" t="s">
        <v>682</v>
      </c>
      <c r="F390" s="67">
        <v>2</v>
      </c>
      <c r="G390" s="66" t="s">
        <v>12</v>
      </c>
    </row>
    <row r="391" spans="1:7" x14ac:dyDescent="0.25">
      <c r="A391" s="64" t="str">
        <f t="shared" si="6"/>
        <v>2001300591</v>
      </c>
      <c r="B391" s="65" t="s">
        <v>677</v>
      </c>
      <c r="C391" s="66" t="s">
        <v>2007</v>
      </c>
      <c r="D391" s="66" t="s">
        <v>2008</v>
      </c>
      <c r="E391" s="68" t="s">
        <v>2009</v>
      </c>
      <c r="F391" s="67">
        <v>1</v>
      </c>
      <c r="G391" s="66" t="s">
        <v>17</v>
      </c>
    </row>
    <row r="392" spans="1:7" x14ac:dyDescent="0.25">
      <c r="A392" s="64" t="str">
        <f t="shared" si="6"/>
        <v>2003200315</v>
      </c>
      <c r="B392" s="65" t="s">
        <v>677</v>
      </c>
      <c r="C392" s="66" t="s">
        <v>683</v>
      </c>
      <c r="D392" s="66" t="s">
        <v>684</v>
      </c>
      <c r="E392" s="68" t="s">
        <v>685</v>
      </c>
      <c r="F392" s="67">
        <v>1</v>
      </c>
      <c r="G392" s="66" t="s">
        <v>17</v>
      </c>
    </row>
    <row r="393" spans="1:7" x14ac:dyDescent="0.25">
      <c r="A393" s="64" t="str">
        <f t="shared" si="6"/>
        <v>2004500439</v>
      </c>
      <c r="B393" s="65" t="s">
        <v>677</v>
      </c>
      <c r="C393" s="66" t="s">
        <v>686</v>
      </c>
      <c r="D393" s="66" t="s">
        <v>687</v>
      </c>
      <c r="E393" s="68" t="s">
        <v>501</v>
      </c>
      <c r="F393" s="67">
        <v>1</v>
      </c>
      <c r="G393" s="66" t="s">
        <v>17</v>
      </c>
    </row>
    <row r="394" spans="1:7" x14ac:dyDescent="0.25">
      <c r="A394" s="64" t="str">
        <f t="shared" si="6"/>
        <v>2006000532</v>
      </c>
      <c r="B394" s="65" t="s">
        <v>677</v>
      </c>
      <c r="C394" s="66" t="s">
        <v>2010</v>
      </c>
      <c r="D394" s="66" t="s">
        <v>2011</v>
      </c>
      <c r="E394" s="68" t="s">
        <v>2012</v>
      </c>
      <c r="F394" s="67">
        <v>1</v>
      </c>
      <c r="G394" s="66" t="s">
        <v>17</v>
      </c>
    </row>
    <row r="395" spans="1:7" x14ac:dyDescent="0.25">
      <c r="A395" s="64" t="str">
        <f t="shared" si="6"/>
        <v>2017500360</v>
      </c>
      <c r="B395" s="65" t="s">
        <v>677</v>
      </c>
      <c r="C395" s="66" t="s">
        <v>688</v>
      </c>
      <c r="D395" s="66" t="s">
        <v>689</v>
      </c>
      <c r="E395" s="68" t="s">
        <v>690</v>
      </c>
      <c r="F395" s="67">
        <v>1</v>
      </c>
      <c r="G395" s="66" t="s">
        <v>17</v>
      </c>
    </row>
    <row r="396" spans="1:7" x14ac:dyDescent="0.25">
      <c r="A396" s="64" t="str">
        <f t="shared" si="6"/>
        <v>2017800568</v>
      </c>
      <c r="B396" s="65" t="s">
        <v>677</v>
      </c>
      <c r="C396" s="66" t="s">
        <v>2013</v>
      </c>
      <c r="D396" s="66" t="s">
        <v>2014</v>
      </c>
      <c r="E396" s="68" t="s">
        <v>2015</v>
      </c>
      <c r="F396" s="67">
        <v>2</v>
      </c>
      <c r="G396" s="66" t="s">
        <v>12</v>
      </c>
    </row>
    <row r="397" spans="1:7" x14ac:dyDescent="0.25">
      <c r="A397" s="64" t="str">
        <f t="shared" si="6"/>
        <v>2022800382</v>
      </c>
      <c r="B397" s="65" t="s">
        <v>677</v>
      </c>
      <c r="C397" s="66" t="s">
        <v>2016</v>
      </c>
      <c r="D397" s="66" t="s">
        <v>2017</v>
      </c>
      <c r="E397" s="68" t="s">
        <v>2018</v>
      </c>
      <c r="F397" s="67">
        <v>1</v>
      </c>
      <c r="G397" s="66" t="s">
        <v>12</v>
      </c>
    </row>
    <row r="398" spans="1:7" x14ac:dyDescent="0.25">
      <c r="A398" s="64" t="str">
        <f t="shared" si="6"/>
        <v>2023800531</v>
      </c>
      <c r="B398" s="65" t="s">
        <v>677</v>
      </c>
      <c r="C398" s="66" t="s">
        <v>2019</v>
      </c>
      <c r="D398" s="66" t="s">
        <v>2020</v>
      </c>
      <c r="E398" s="68" t="s">
        <v>975</v>
      </c>
      <c r="F398" s="67">
        <v>1</v>
      </c>
      <c r="G398" s="66" t="s">
        <v>17</v>
      </c>
    </row>
    <row r="399" spans="1:7" x14ac:dyDescent="0.25">
      <c r="A399" s="64" t="str">
        <f t="shared" si="6"/>
        <v>2025000617</v>
      </c>
      <c r="B399" s="65" t="s">
        <v>677</v>
      </c>
      <c r="C399" s="66" t="s">
        <v>2021</v>
      </c>
      <c r="D399" s="66" t="s">
        <v>2022</v>
      </c>
      <c r="E399" s="68" t="s">
        <v>2023</v>
      </c>
      <c r="F399" s="67">
        <v>1</v>
      </c>
      <c r="G399" s="66" t="s">
        <v>17</v>
      </c>
    </row>
    <row r="400" spans="1:7" x14ac:dyDescent="0.25">
      <c r="A400" s="64" t="str">
        <f t="shared" si="6"/>
        <v>2029500567</v>
      </c>
      <c r="B400" s="65" t="s">
        <v>677</v>
      </c>
      <c r="C400" s="66" t="s">
        <v>691</v>
      </c>
      <c r="D400" s="66" t="s">
        <v>692</v>
      </c>
      <c r="E400" s="68" t="s">
        <v>693</v>
      </c>
      <c r="F400" s="67">
        <v>1</v>
      </c>
      <c r="G400" s="66" t="s">
        <v>17</v>
      </c>
    </row>
    <row r="401" spans="1:7" x14ac:dyDescent="0.25">
      <c r="A401" s="64" t="str">
        <f t="shared" si="6"/>
        <v>2031000521</v>
      </c>
      <c r="B401" s="65" t="s">
        <v>677</v>
      </c>
      <c r="C401" s="66" t="s">
        <v>2024</v>
      </c>
      <c r="D401" s="66" t="s">
        <v>2025</v>
      </c>
      <c r="E401" s="68" t="s">
        <v>2026</v>
      </c>
      <c r="F401" s="67">
        <v>1</v>
      </c>
      <c r="G401" s="66" t="s">
        <v>17</v>
      </c>
    </row>
    <row r="402" spans="1:7" x14ac:dyDescent="0.25">
      <c r="A402" s="64" t="str">
        <f t="shared" si="6"/>
        <v>2038300453</v>
      </c>
      <c r="B402" s="65" t="s">
        <v>677</v>
      </c>
      <c r="C402" s="66" t="s">
        <v>694</v>
      </c>
      <c r="D402" s="66" t="s">
        <v>695</v>
      </c>
      <c r="E402" s="68" t="s">
        <v>501</v>
      </c>
      <c r="F402" s="67">
        <v>1</v>
      </c>
      <c r="G402" s="66" t="s">
        <v>17</v>
      </c>
    </row>
    <row r="403" spans="1:7" x14ac:dyDescent="0.25">
      <c r="A403" s="64" t="str">
        <f t="shared" si="6"/>
        <v>2040000670</v>
      </c>
      <c r="B403" s="65" t="s">
        <v>677</v>
      </c>
      <c r="C403" s="66" t="s">
        <v>696</v>
      </c>
      <c r="D403" s="66" t="s">
        <v>697</v>
      </c>
      <c r="E403" s="68" t="s">
        <v>698</v>
      </c>
      <c r="F403" s="67">
        <v>1</v>
      </c>
      <c r="G403" s="66" t="s">
        <v>17</v>
      </c>
    </row>
    <row r="404" spans="1:7" x14ac:dyDescent="0.25">
      <c r="A404" s="64" t="str">
        <f t="shared" si="6"/>
        <v>2062100580</v>
      </c>
      <c r="B404" s="65" t="s">
        <v>677</v>
      </c>
      <c r="C404" s="66" t="s">
        <v>1307</v>
      </c>
      <c r="D404" s="66" t="s">
        <v>2027</v>
      </c>
      <c r="E404" s="68" t="s">
        <v>2028</v>
      </c>
      <c r="F404" s="67">
        <v>1</v>
      </c>
      <c r="G404" s="66" t="s">
        <v>17</v>
      </c>
    </row>
    <row r="405" spans="1:7" x14ac:dyDescent="0.25">
      <c r="A405" s="64" t="str">
        <f t="shared" si="6"/>
        <v>2044300084</v>
      </c>
      <c r="B405" s="65" t="s">
        <v>677</v>
      </c>
      <c r="C405" s="66" t="s">
        <v>699</v>
      </c>
      <c r="D405" s="66" t="s">
        <v>700</v>
      </c>
      <c r="E405" s="68" t="s">
        <v>701</v>
      </c>
      <c r="F405" s="67">
        <v>1</v>
      </c>
      <c r="G405" s="66" t="s">
        <v>17</v>
      </c>
    </row>
    <row r="406" spans="1:7" x14ac:dyDescent="0.25">
      <c r="A406" s="64" t="str">
        <f t="shared" si="6"/>
        <v>2051700518</v>
      </c>
      <c r="B406" s="65" t="s">
        <v>677</v>
      </c>
      <c r="C406" s="66" t="s">
        <v>2029</v>
      </c>
      <c r="D406" s="66" t="s">
        <v>2030</v>
      </c>
      <c r="E406" s="68" t="s">
        <v>2031</v>
      </c>
      <c r="F406" s="67">
        <v>1</v>
      </c>
      <c r="G406" s="66" t="s">
        <v>17</v>
      </c>
    </row>
    <row r="407" spans="1:7" x14ac:dyDescent="0.25">
      <c r="A407" s="64" t="str">
        <f t="shared" si="6"/>
        <v>2055000213</v>
      </c>
      <c r="B407" s="65" t="s">
        <v>677</v>
      </c>
      <c r="C407" s="66" t="s">
        <v>702</v>
      </c>
      <c r="D407" s="66" t="s">
        <v>703</v>
      </c>
      <c r="E407" s="68" t="s">
        <v>704</v>
      </c>
      <c r="F407" s="67">
        <v>1</v>
      </c>
      <c r="G407" s="66" t="s">
        <v>17</v>
      </c>
    </row>
    <row r="408" spans="1:7" x14ac:dyDescent="0.25">
      <c r="A408" s="64" t="str">
        <f t="shared" si="6"/>
        <v>2057000236</v>
      </c>
      <c r="B408" s="65" t="s">
        <v>677</v>
      </c>
      <c r="C408" s="66" t="s">
        <v>2032</v>
      </c>
      <c r="D408" s="66" t="s">
        <v>2033</v>
      </c>
      <c r="E408" s="68" t="s">
        <v>2034</v>
      </c>
      <c r="F408" s="67">
        <v>1</v>
      </c>
      <c r="G408" s="66" t="s">
        <v>12</v>
      </c>
    </row>
    <row r="409" spans="1:7" x14ac:dyDescent="0.25">
      <c r="A409" s="64" t="str">
        <f t="shared" si="6"/>
        <v>2061400328</v>
      </c>
      <c r="B409" s="65" t="s">
        <v>677</v>
      </c>
      <c r="C409" s="66" t="s">
        <v>705</v>
      </c>
      <c r="D409" s="66" t="s">
        <v>706</v>
      </c>
      <c r="E409" s="68" t="s">
        <v>707</v>
      </c>
      <c r="F409" s="67">
        <v>1</v>
      </c>
      <c r="G409" s="66" t="s">
        <v>17</v>
      </c>
    </row>
    <row r="410" spans="1:7" x14ac:dyDescent="0.25">
      <c r="A410" s="64" t="str">
        <f t="shared" si="6"/>
        <v>2071000005</v>
      </c>
      <c r="B410" s="65" t="s">
        <v>677</v>
      </c>
      <c r="C410" s="66" t="s">
        <v>708</v>
      </c>
      <c r="D410" s="66" t="s">
        <v>709</v>
      </c>
      <c r="E410" s="68" t="s">
        <v>710</v>
      </c>
      <c r="F410" s="67">
        <v>1</v>
      </c>
      <c r="G410" s="66" t="s">
        <v>17</v>
      </c>
    </row>
    <row r="411" spans="1:7" x14ac:dyDescent="0.25">
      <c r="A411" s="64" t="str">
        <f t="shared" si="6"/>
        <v>2075000450</v>
      </c>
      <c r="B411" s="65" t="s">
        <v>677</v>
      </c>
      <c r="C411" s="66" t="s">
        <v>2035</v>
      </c>
      <c r="D411" s="66" t="s">
        <v>2036</v>
      </c>
      <c r="E411" s="68" t="s">
        <v>2037</v>
      </c>
      <c r="F411" s="67">
        <v>1</v>
      </c>
      <c r="G411" s="66" t="s">
        <v>17</v>
      </c>
    </row>
    <row r="412" spans="1:7" x14ac:dyDescent="0.25">
      <c r="A412" s="64" t="str">
        <f t="shared" si="6"/>
        <v>2077000094</v>
      </c>
      <c r="B412" s="65" t="s">
        <v>677</v>
      </c>
      <c r="C412" s="66" t="s">
        <v>711</v>
      </c>
      <c r="D412" s="66" t="s">
        <v>712</v>
      </c>
      <c r="E412" s="68" t="s">
        <v>713</v>
      </c>
      <c r="F412" s="67">
        <v>1</v>
      </c>
      <c r="G412" s="66" t="s">
        <v>17</v>
      </c>
    </row>
    <row r="413" spans="1:7" x14ac:dyDescent="0.25">
      <c r="A413" s="64" t="str">
        <f t="shared" si="6"/>
        <v>2078700289</v>
      </c>
      <c r="B413" s="65" t="s">
        <v>677</v>
      </c>
      <c r="C413" s="66" t="s">
        <v>2038</v>
      </c>
      <c r="D413" s="66" t="s">
        <v>2039</v>
      </c>
      <c r="E413" s="68" t="s">
        <v>2040</v>
      </c>
      <c r="F413" s="67">
        <v>1</v>
      </c>
      <c r="G413" s="66" t="s">
        <v>17</v>
      </c>
    </row>
    <row r="414" spans="1:7" x14ac:dyDescent="0.25">
      <c r="A414" s="64" t="str">
        <f t="shared" si="6"/>
        <v>2000100464</v>
      </c>
      <c r="B414" s="65" t="s">
        <v>677</v>
      </c>
      <c r="C414" s="66" t="s">
        <v>714</v>
      </c>
      <c r="D414" s="66" t="s">
        <v>2041</v>
      </c>
      <c r="E414" s="68" t="s">
        <v>2042</v>
      </c>
      <c r="F414" s="67">
        <v>1</v>
      </c>
      <c r="G414" s="66" t="s">
        <v>17</v>
      </c>
    </row>
    <row r="415" spans="1:7" x14ac:dyDescent="0.25">
      <c r="A415" s="64" t="str">
        <f t="shared" si="6"/>
        <v>2000100431</v>
      </c>
      <c r="B415" s="65" t="s">
        <v>677</v>
      </c>
      <c r="C415" s="66" t="s">
        <v>714</v>
      </c>
      <c r="D415" s="66" t="s">
        <v>2043</v>
      </c>
      <c r="E415" s="68" t="s">
        <v>2044</v>
      </c>
      <c r="F415" s="67">
        <v>2</v>
      </c>
      <c r="G415" s="66" t="s">
        <v>12</v>
      </c>
    </row>
    <row r="416" spans="1:7" x14ac:dyDescent="0.25">
      <c r="A416" s="64" t="str">
        <f t="shared" si="6"/>
        <v>2000100366</v>
      </c>
      <c r="B416" s="65" t="s">
        <v>677</v>
      </c>
      <c r="C416" s="66" t="s">
        <v>714</v>
      </c>
      <c r="D416" s="66" t="s">
        <v>715</v>
      </c>
      <c r="E416" s="68" t="s">
        <v>716</v>
      </c>
      <c r="F416" s="67">
        <v>2</v>
      </c>
      <c r="G416" s="66" t="s">
        <v>12</v>
      </c>
    </row>
    <row r="417" spans="1:7" x14ac:dyDescent="0.25">
      <c r="A417" s="64" t="str">
        <f t="shared" si="6"/>
        <v>2720500085</v>
      </c>
      <c r="B417" s="65" t="s">
        <v>717</v>
      </c>
      <c r="C417" s="66" t="s">
        <v>718</v>
      </c>
      <c r="D417" s="66" t="s">
        <v>719</v>
      </c>
      <c r="E417" s="68" t="s">
        <v>720</v>
      </c>
      <c r="F417" s="67">
        <v>1</v>
      </c>
      <c r="G417" s="66" t="s">
        <v>17</v>
      </c>
    </row>
    <row r="418" spans="1:7" x14ac:dyDescent="0.25">
      <c r="A418" s="64" t="str">
        <f t="shared" si="6"/>
        <v>2724500014</v>
      </c>
      <c r="B418" s="65" t="s">
        <v>717</v>
      </c>
      <c r="C418" s="66" t="s">
        <v>2045</v>
      </c>
      <c r="D418" s="66" t="s">
        <v>2046</v>
      </c>
      <c r="E418" s="68" t="s">
        <v>975</v>
      </c>
      <c r="F418" s="67">
        <v>1</v>
      </c>
      <c r="G418" s="66" t="s">
        <v>17</v>
      </c>
    </row>
    <row r="419" spans="1:7" x14ac:dyDescent="0.25">
      <c r="A419" s="64" t="str">
        <f t="shared" si="6"/>
        <v>2700100065</v>
      </c>
      <c r="B419" s="65" t="s">
        <v>717</v>
      </c>
      <c r="C419" s="66" t="s">
        <v>721</v>
      </c>
      <c r="D419" s="66" t="s">
        <v>722</v>
      </c>
      <c r="E419" s="68" t="s">
        <v>723</v>
      </c>
      <c r="F419" s="67">
        <v>2</v>
      </c>
      <c r="G419" s="66" t="s">
        <v>12</v>
      </c>
    </row>
    <row r="420" spans="1:7" x14ac:dyDescent="0.25">
      <c r="A420" s="64" t="str">
        <f t="shared" si="6"/>
        <v>2700100026</v>
      </c>
      <c r="B420" s="65" t="s">
        <v>717</v>
      </c>
      <c r="C420" s="66" t="s">
        <v>721</v>
      </c>
      <c r="D420" s="66" t="s">
        <v>724</v>
      </c>
      <c r="E420" s="68" t="s">
        <v>725</v>
      </c>
      <c r="F420" s="67">
        <v>1</v>
      </c>
      <c r="G420" s="66" t="s">
        <v>17</v>
      </c>
    </row>
    <row r="421" spans="1:7" x14ac:dyDescent="0.25">
      <c r="A421" s="64" t="str">
        <f t="shared" si="6"/>
        <v>2778700097</v>
      </c>
      <c r="B421" s="65" t="s">
        <v>717</v>
      </c>
      <c r="C421" s="66" t="s">
        <v>726</v>
      </c>
      <c r="D421" s="66" t="s">
        <v>727</v>
      </c>
      <c r="E421" s="68" t="s">
        <v>728</v>
      </c>
      <c r="F421" s="67">
        <v>1</v>
      </c>
      <c r="G421" s="66" t="s">
        <v>17</v>
      </c>
    </row>
    <row r="422" spans="1:7" x14ac:dyDescent="0.25">
      <c r="A422" s="64" t="str">
        <f t="shared" si="6"/>
        <v>2306800238</v>
      </c>
      <c r="B422" s="65" t="s">
        <v>368</v>
      </c>
      <c r="C422" s="66" t="s">
        <v>729</v>
      </c>
      <c r="D422" s="66" t="s">
        <v>730</v>
      </c>
      <c r="E422" s="68" t="s">
        <v>731</v>
      </c>
      <c r="F422" s="67">
        <v>1</v>
      </c>
      <c r="G422" s="66" t="s">
        <v>17</v>
      </c>
    </row>
    <row r="423" spans="1:7" x14ac:dyDescent="0.25">
      <c r="A423" s="64" t="str">
        <f t="shared" si="6"/>
        <v>2307900552</v>
      </c>
      <c r="B423" s="65" t="s">
        <v>368</v>
      </c>
      <c r="C423" s="66" t="s">
        <v>732</v>
      </c>
      <c r="D423" s="66" t="s">
        <v>733</v>
      </c>
      <c r="E423" s="68" t="s">
        <v>734</v>
      </c>
      <c r="F423" s="67">
        <v>1</v>
      </c>
      <c r="G423" s="66" t="s">
        <v>17</v>
      </c>
    </row>
    <row r="424" spans="1:7" x14ac:dyDescent="0.25">
      <c r="A424" s="64" t="str">
        <f t="shared" si="6"/>
        <v>2309000660</v>
      </c>
      <c r="B424" s="65" t="s">
        <v>368</v>
      </c>
      <c r="C424" s="66" t="s">
        <v>735</v>
      </c>
      <c r="D424" s="66" t="s">
        <v>736</v>
      </c>
      <c r="E424" s="68" t="s">
        <v>737</v>
      </c>
      <c r="F424" s="67">
        <v>1</v>
      </c>
      <c r="G424" s="66" t="s">
        <v>17</v>
      </c>
    </row>
    <row r="425" spans="1:7" x14ac:dyDescent="0.25">
      <c r="A425" s="64" t="str">
        <f t="shared" si="6"/>
        <v>2316200381</v>
      </c>
      <c r="B425" s="65" t="s">
        <v>368</v>
      </c>
      <c r="C425" s="66" t="s">
        <v>738</v>
      </c>
      <c r="D425" s="66" t="s">
        <v>739</v>
      </c>
      <c r="E425" s="68" t="s">
        <v>740</v>
      </c>
      <c r="F425" s="67">
        <v>1</v>
      </c>
      <c r="G425" s="66" t="s">
        <v>17</v>
      </c>
    </row>
    <row r="426" spans="1:7" x14ac:dyDescent="0.25">
      <c r="A426" s="64" t="str">
        <f t="shared" si="6"/>
        <v>2316200705</v>
      </c>
      <c r="B426" s="65" t="s">
        <v>368</v>
      </c>
      <c r="C426" s="66" t="s">
        <v>738</v>
      </c>
      <c r="D426" s="66" t="s">
        <v>741</v>
      </c>
      <c r="E426" s="68" t="s">
        <v>742</v>
      </c>
      <c r="F426" s="67">
        <v>2</v>
      </c>
      <c r="G426" s="66" t="s">
        <v>12</v>
      </c>
    </row>
    <row r="427" spans="1:7" x14ac:dyDescent="0.25">
      <c r="A427" s="64" t="str">
        <f t="shared" si="6"/>
        <v>2316800766</v>
      </c>
      <c r="B427" s="65" t="s">
        <v>368</v>
      </c>
      <c r="C427" s="66" t="s">
        <v>743</v>
      </c>
      <c r="D427" s="66" t="s">
        <v>744</v>
      </c>
      <c r="E427" s="68" t="s">
        <v>745</v>
      </c>
      <c r="F427" s="67">
        <v>1</v>
      </c>
      <c r="G427" s="66" t="s">
        <v>17</v>
      </c>
    </row>
    <row r="428" spans="1:7" x14ac:dyDescent="0.25">
      <c r="A428" s="64" t="str">
        <f t="shared" si="6"/>
        <v>2318200520</v>
      </c>
      <c r="B428" s="65" t="s">
        <v>368</v>
      </c>
      <c r="C428" s="66" t="s">
        <v>746</v>
      </c>
      <c r="D428" s="66" t="s">
        <v>747</v>
      </c>
      <c r="E428" s="68" t="s">
        <v>748</v>
      </c>
      <c r="F428" s="67">
        <v>1</v>
      </c>
      <c r="G428" s="66" t="s">
        <v>17</v>
      </c>
    </row>
    <row r="429" spans="1:7" x14ac:dyDescent="0.25">
      <c r="A429" s="64" t="str">
        <f t="shared" si="6"/>
        <v>2318900473</v>
      </c>
      <c r="B429" s="65" t="s">
        <v>368</v>
      </c>
      <c r="C429" s="66" t="s">
        <v>2047</v>
      </c>
      <c r="D429" s="66" t="s">
        <v>2048</v>
      </c>
      <c r="E429" s="68" t="s">
        <v>1470</v>
      </c>
      <c r="F429" s="67">
        <v>1</v>
      </c>
      <c r="G429" s="66" t="s">
        <v>17</v>
      </c>
    </row>
    <row r="430" spans="1:7" x14ac:dyDescent="0.25">
      <c r="A430" s="64" t="str">
        <f t="shared" si="6"/>
        <v>2330000347</v>
      </c>
      <c r="B430" s="65" t="s">
        <v>368</v>
      </c>
      <c r="C430" s="66" t="s">
        <v>749</v>
      </c>
      <c r="D430" s="66" t="s">
        <v>750</v>
      </c>
      <c r="E430" s="68" t="s">
        <v>751</v>
      </c>
      <c r="F430" s="67">
        <v>1</v>
      </c>
      <c r="G430" s="66" t="s">
        <v>17</v>
      </c>
    </row>
    <row r="431" spans="1:7" x14ac:dyDescent="0.25">
      <c r="A431" s="64" t="str">
        <f t="shared" si="6"/>
        <v>2335000471</v>
      </c>
      <c r="B431" s="65" t="s">
        <v>368</v>
      </c>
      <c r="C431" s="66" t="s">
        <v>752</v>
      </c>
      <c r="D431" s="66" t="s">
        <v>753</v>
      </c>
      <c r="E431" s="68" t="s">
        <v>754</v>
      </c>
      <c r="F431" s="67">
        <v>1</v>
      </c>
      <c r="G431" s="66" t="s">
        <v>17</v>
      </c>
    </row>
    <row r="432" spans="1:7" x14ac:dyDescent="0.25">
      <c r="A432" s="64" t="str">
        <f t="shared" si="6"/>
        <v>2341700152</v>
      </c>
      <c r="B432" s="65" t="s">
        <v>368</v>
      </c>
      <c r="C432" s="66" t="s">
        <v>755</v>
      </c>
      <c r="D432" s="66" t="s">
        <v>2049</v>
      </c>
      <c r="E432" s="68" t="s">
        <v>2050</v>
      </c>
      <c r="F432" s="67">
        <v>1</v>
      </c>
      <c r="G432" s="66" t="s">
        <v>17</v>
      </c>
    </row>
    <row r="433" spans="1:7" x14ac:dyDescent="0.25">
      <c r="A433" s="64" t="str">
        <f t="shared" si="6"/>
        <v>2341700750</v>
      </c>
      <c r="B433" s="65" t="s">
        <v>368</v>
      </c>
      <c r="C433" s="66" t="s">
        <v>755</v>
      </c>
      <c r="D433" s="66" t="s">
        <v>756</v>
      </c>
      <c r="E433" s="68" t="s">
        <v>39</v>
      </c>
      <c r="F433" s="67">
        <v>2</v>
      </c>
      <c r="G433" s="66" t="s">
        <v>12</v>
      </c>
    </row>
    <row r="434" spans="1:7" x14ac:dyDescent="0.25">
      <c r="A434" s="64" t="str">
        <f t="shared" si="6"/>
        <v>2341900590</v>
      </c>
      <c r="B434" s="65" t="s">
        <v>368</v>
      </c>
      <c r="C434" s="66" t="s">
        <v>757</v>
      </c>
      <c r="D434" s="66" t="s">
        <v>758</v>
      </c>
      <c r="E434" s="68" t="s">
        <v>759</v>
      </c>
      <c r="F434" s="67">
        <v>1</v>
      </c>
      <c r="G434" s="66" t="s">
        <v>17</v>
      </c>
    </row>
    <row r="435" spans="1:7" x14ac:dyDescent="0.25">
      <c r="A435" s="64" t="str">
        <f t="shared" si="6"/>
        <v>2346400765</v>
      </c>
      <c r="B435" s="65" t="s">
        <v>368</v>
      </c>
      <c r="C435" s="66" t="s">
        <v>760</v>
      </c>
      <c r="D435" s="66" t="s">
        <v>761</v>
      </c>
      <c r="E435" s="68" t="s">
        <v>762</v>
      </c>
      <c r="F435" s="67">
        <v>1</v>
      </c>
      <c r="G435" s="66" t="s">
        <v>17</v>
      </c>
    </row>
    <row r="436" spans="1:7" x14ac:dyDescent="0.25">
      <c r="A436" s="64" t="str">
        <f t="shared" si="6"/>
        <v>2346600610</v>
      </c>
      <c r="B436" s="65" t="s">
        <v>368</v>
      </c>
      <c r="C436" s="66" t="s">
        <v>2051</v>
      </c>
      <c r="D436" s="66" t="s">
        <v>2052</v>
      </c>
      <c r="E436" s="68" t="s">
        <v>2053</v>
      </c>
      <c r="F436" s="67">
        <v>1</v>
      </c>
      <c r="G436" s="66" t="s">
        <v>17</v>
      </c>
    </row>
    <row r="437" spans="1:7" x14ac:dyDescent="0.25">
      <c r="A437" s="64" t="str">
        <f t="shared" si="6"/>
        <v>2300100553</v>
      </c>
      <c r="B437" s="65" t="s">
        <v>368</v>
      </c>
      <c r="C437" s="66" t="s">
        <v>763</v>
      </c>
      <c r="D437" s="66" t="s">
        <v>2054</v>
      </c>
      <c r="E437" s="68" t="s">
        <v>2055</v>
      </c>
      <c r="F437" s="67">
        <v>1</v>
      </c>
      <c r="G437" s="66" t="s">
        <v>17</v>
      </c>
    </row>
    <row r="438" spans="1:7" x14ac:dyDescent="0.25">
      <c r="A438" s="64" t="str">
        <f t="shared" si="6"/>
        <v>2300100482</v>
      </c>
      <c r="B438" s="65" t="s">
        <v>368</v>
      </c>
      <c r="C438" s="66" t="s">
        <v>763</v>
      </c>
      <c r="D438" s="66" t="s">
        <v>764</v>
      </c>
      <c r="E438" s="68" t="s">
        <v>765</v>
      </c>
      <c r="F438" s="67">
        <v>2</v>
      </c>
      <c r="G438" s="66" t="s">
        <v>12</v>
      </c>
    </row>
    <row r="439" spans="1:7" x14ac:dyDescent="0.25">
      <c r="A439" s="64" t="str">
        <f t="shared" si="6"/>
        <v>2350000618</v>
      </c>
      <c r="B439" s="65" t="s">
        <v>368</v>
      </c>
      <c r="C439" s="66" t="s">
        <v>766</v>
      </c>
      <c r="D439" s="66" t="s">
        <v>767</v>
      </c>
      <c r="E439" s="68" t="s">
        <v>768</v>
      </c>
      <c r="F439" s="67">
        <v>1</v>
      </c>
      <c r="G439" s="66" t="s">
        <v>12</v>
      </c>
    </row>
    <row r="440" spans="1:7" x14ac:dyDescent="0.25">
      <c r="A440" s="64" t="str">
        <f t="shared" si="6"/>
        <v>2355500638</v>
      </c>
      <c r="B440" s="65" t="s">
        <v>368</v>
      </c>
      <c r="C440" s="66" t="s">
        <v>769</v>
      </c>
      <c r="D440" s="66" t="s">
        <v>770</v>
      </c>
      <c r="E440" s="68" t="s">
        <v>771</v>
      </c>
      <c r="F440" s="67">
        <v>1</v>
      </c>
      <c r="G440" s="66" t="s">
        <v>17</v>
      </c>
    </row>
    <row r="441" spans="1:7" x14ac:dyDescent="0.25">
      <c r="A441" s="64" t="str">
        <f t="shared" si="6"/>
        <v>2357000404</v>
      </c>
      <c r="B441" s="65" t="s">
        <v>368</v>
      </c>
      <c r="C441" s="66" t="s">
        <v>772</v>
      </c>
      <c r="D441" s="66" t="s">
        <v>773</v>
      </c>
      <c r="E441" s="68" t="s">
        <v>774</v>
      </c>
      <c r="F441" s="67">
        <v>1</v>
      </c>
      <c r="G441" s="66" t="s">
        <v>17</v>
      </c>
    </row>
    <row r="442" spans="1:7" x14ac:dyDescent="0.25">
      <c r="A442" s="64" t="str">
        <f t="shared" si="6"/>
        <v>2357400723</v>
      </c>
      <c r="B442" s="65" t="s">
        <v>368</v>
      </c>
      <c r="C442" s="66" t="s">
        <v>2056</v>
      </c>
      <c r="D442" s="66" t="s">
        <v>2057</v>
      </c>
      <c r="E442" s="68" t="s">
        <v>2058</v>
      </c>
      <c r="F442" s="67">
        <v>1</v>
      </c>
      <c r="G442" s="66" t="s">
        <v>17</v>
      </c>
    </row>
    <row r="443" spans="1:7" x14ac:dyDescent="0.25">
      <c r="A443" s="64" t="str">
        <f t="shared" si="6"/>
        <v>2358000773</v>
      </c>
      <c r="B443" s="65" t="s">
        <v>368</v>
      </c>
      <c r="C443" s="66" t="s">
        <v>775</v>
      </c>
      <c r="D443" s="66" t="s">
        <v>776</v>
      </c>
      <c r="E443" s="68" t="s">
        <v>777</v>
      </c>
      <c r="F443" s="67">
        <v>1</v>
      </c>
      <c r="G443" s="66" t="s">
        <v>17</v>
      </c>
    </row>
    <row r="444" spans="1:7" x14ac:dyDescent="0.25">
      <c r="A444" s="64" t="str">
        <f t="shared" si="6"/>
        <v>2358600743</v>
      </c>
      <c r="B444" s="65" t="s">
        <v>368</v>
      </c>
      <c r="C444" s="66" t="s">
        <v>778</v>
      </c>
      <c r="D444" s="66" t="s">
        <v>779</v>
      </c>
      <c r="E444" s="68" t="s">
        <v>780</v>
      </c>
      <c r="F444" s="67">
        <v>1</v>
      </c>
      <c r="G444" s="66" t="s">
        <v>17</v>
      </c>
    </row>
    <row r="445" spans="1:7" x14ac:dyDescent="0.25">
      <c r="A445" s="64" t="str">
        <f t="shared" si="6"/>
        <v>2366000317</v>
      </c>
      <c r="B445" s="65" t="s">
        <v>368</v>
      </c>
      <c r="C445" s="66" t="s">
        <v>781</v>
      </c>
      <c r="D445" s="66" t="s">
        <v>784</v>
      </c>
      <c r="E445" s="68" t="s">
        <v>785</v>
      </c>
      <c r="F445" s="67">
        <v>1</v>
      </c>
      <c r="G445" s="66" t="s">
        <v>17</v>
      </c>
    </row>
    <row r="446" spans="1:7" x14ac:dyDescent="0.25">
      <c r="A446" s="64" t="str">
        <f t="shared" si="6"/>
        <v>2366000232</v>
      </c>
      <c r="B446" s="65" t="s">
        <v>368</v>
      </c>
      <c r="C446" s="66" t="s">
        <v>781</v>
      </c>
      <c r="D446" s="66" t="s">
        <v>782</v>
      </c>
      <c r="E446" s="68" t="s">
        <v>783</v>
      </c>
      <c r="F446" s="67">
        <v>2</v>
      </c>
      <c r="G446" s="66" t="s">
        <v>12</v>
      </c>
    </row>
    <row r="447" spans="1:7" x14ac:dyDescent="0.25">
      <c r="A447" s="64" t="str">
        <f t="shared" si="6"/>
        <v>2367000663</v>
      </c>
      <c r="B447" s="65" t="s">
        <v>368</v>
      </c>
      <c r="C447" s="66" t="s">
        <v>2059</v>
      </c>
      <c r="D447" s="66" t="s">
        <v>2060</v>
      </c>
      <c r="E447" s="68" t="s">
        <v>2061</v>
      </c>
      <c r="F447" s="67">
        <v>1</v>
      </c>
      <c r="G447" s="66" t="s">
        <v>17</v>
      </c>
    </row>
    <row r="448" spans="1:7" x14ac:dyDescent="0.25">
      <c r="A448" s="64" t="str">
        <f t="shared" si="6"/>
        <v>2367200469</v>
      </c>
      <c r="B448" s="65" t="s">
        <v>368</v>
      </c>
      <c r="C448" s="66" t="s">
        <v>2062</v>
      </c>
      <c r="D448" s="66" t="s">
        <v>2063</v>
      </c>
      <c r="E448" s="68" t="s">
        <v>2064</v>
      </c>
      <c r="F448" s="67">
        <v>1</v>
      </c>
      <c r="G448" s="66" t="s">
        <v>17</v>
      </c>
    </row>
    <row r="449" spans="1:7" x14ac:dyDescent="0.25">
      <c r="A449" s="64" t="str">
        <f t="shared" si="6"/>
        <v>2367500702</v>
      </c>
      <c r="B449" s="65" t="s">
        <v>368</v>
      </c>
      <c r="C449" s="66" t="s">
        <v>2065</v>
      </c>
      <c r="D449" s="66" t="s">
        <v>2066</v>
      </c>
      <c r="E449" s="68" t="s">
        <v>501</v>
      </c>
      <c r="F449" s="67">
        <v>1</v>
      </c>
      <c r="G449" s="66" t="s">
        <v>17</v>
      </c>
    </row>
    <row r="450" spans="1:7" x14ac:dyDescent="0.25">
      <c r="A450" s="64" t="str">
        <f t="shared" si="6"/>
        <v>2368600453</v>
      </c>
      <c r="B450" s="65" t="s">
        <v>368</v>
      </c>
      <c r="C450" s="66" t="s">
        <v>786</v>
      </c>
      <c r="D450" s="66" t="s">
        <v>787</v>
      </c>
      <c r="E450" s="68" t="s">
        <v>788</v>
      </c>
      <c r="F450" s="67">
        <v>1</v>
      </c>
      <c r="G450" s="66" t="s">
        <v>17</v>
      </c>
    </row>
    <row r="451" spans="1:7" x14ac:dyDescent="0.25">
      <c r="A451" s="64" t="str">
        <f t="shared" si="6"/>
        <v>2380700106</v>
      </c>
      <c r="B451" s="65" t="s">
        <v>368</v>
      </c>
      <c r="C451" s="66" t="s">
        <v>789</v>
      </c>
      <c r="D451" s="66" t="s">
        <v>790</v>
      </c>
      <c r="E451" s="68" t="s">
        <v>791</v>
      </c>
      <c r="F451" s="67">
        <v>1</v>
      </c>
      <c r="G451" s="66" t="s">
        <v>17</v>
      </c>
    </row>
    <row r="452" spans="1:7" x14ac:dyDescent="0.25">
      <c r="A452" s="64" t="str">
        <f t="shared" ref="A452:A515" si="7">+D452</f>
        <v>2385500671</v>
      </c>
      <c r="B452" s="65" t="s">
        <v>368</v>
      </c>
      <c r="C452" s="66" t="s">
        <v>2067</v>
      </c>
      <c r="D452" s="66" t="s">
        <v>2068</v>
      </c>
      <c r="E452" s="68" t="s">
        <v>593</v>
      </c>
      <c r="F452" s="67">
        <v>1</v>
      </c>
      <c r="G452" s="66" t="s">
        <v>17</v>
      </c>
    </row>
    <row r="453" spans="1:7" x14ac:dyDescent="0.25">
      <c r="A453" s="64" t="str">
        <f t="shared" si="7"/>
        <v>2504000352</v>
      </c>
      <c r="B453" s="65" t="s">
        <v>792</v>
      </c>
      <c r="C453" s="66" t="s">
        <v>793</v>
      </c>
      <c r="D453" s="66" t="s">
        <v>794</v>
      </c>
      <c r="E453" s="68" t="s">
        <v>795</v>
      </c>
      <c r="F453" s="67">
        <v>1</v>
      </c>
      <c r="G453" s="66" t="s">
        <v>12</v>
      </c>
    </row>
    <row r="454" spans="1:7" x14ac:dyDescent="0.25">
      <c r="A454" s="64" t="str">
        <f t="shared" si="7"/>
        <v>2505300023</v>
      </c>
      <c r="B454" s="65" t="s">
        <v>792</v>
      </c>
      <c r="C454" s="66" t="s">
        <v>796</v>
      </c>
      <c r="D454" s="66" t="s">
        <v>797</v>
      </c>
      <c r="E454" s="68" t="s">
        <v>53</v>
      </c>
      <c r="F454" s="67">
        <v>1</v>
      </c>
      <c r="G454" s="66" t="s">
        <v>17</v>
      </c>
    </row>
    <row r="455" spans="1:7" x14ac:dyDescent="0.25">
      <c r="A455" s="64" t="str">
        <f t="shared" si="7"/>
        <v>2500009224</v>
      </c>
      <c r="B455" s="65" t="s">
        <v>792</v>
      </c>
      <c r="C455" s="66" t="s">
        <v>307</v>
      </c>
      <c r="D455" s="66" t="s">
        <v>2069</v>
      </c>
      <c r="E455" s="68" t="s">
        <v>2070</v>
      </c>
      <c r="F455" s="67">
        <v>3</v>
      </c>
      <c r="G455" s="66" t="s">
        <v>12</v>
      </c>
    </row>
    <row r="456" spans="1:7" x14ac:dyDescent="0.25">
      <c r="A456" s="64" t="str">
        <f t="shared" si="7"/>
        <v>2512600353</v>
      </c>
      <c r="B456" s="65" t="s">
        <v>792</v>
      </c>
      <c r="C456" s="66" t="s">
        <v>798</v>
      </c>
      <c r="D456" s="66" t="s">
        <v>799</v>
      </c>
      <c r="E456" s="68" t="s">
        <v>800</v>
      </c>
      <c r="F456" s="67">
        <v>1</v>
      </c>
      <c r="G456" s="66" t="s">
        <v>17</v>
      </c>
    </row>
    <row r="457" spans="1:7" x14ac:dyDescent="0.25">
      <c r="A457" s="64" t="str">
        <f t="shared" si="7"/>
        <v>2515100016</v>
      </c>
      <c r="B457" s="65" t="s">
        <v>792</v>
      </c>
      <c r="C457" s="66" t="s">
        <v>801</v>
      </c>
      <c r="D457" s="66" t="s">
        <v>802</v>
      </c>
      <c r="E457" s="68" t="s">
        <v>803</v>
      </c>
      <c r="F457" s="67">
        <v>2</v>
      </c>
      <c r="G457" s="66" t="s">
        <v>12</v>
      </c>
    </row>
    <row r="458" spans="1:7" x14ac:dyDescent="0.25">
      <c r="A458" s="64" t="str">
        <f t="shared" si="7"/>
        <v>2515400077</v>
      </c>
      <c r="B458" s="65" t="s">
        <v>792</v>
      </c>
      <c r="C458" s="66" t="s">
        <v>804</v>
      </c>
      <c r="D458" s="66" t="s">
        <v>805</v>
      </c>
      <c r="E458" s="68" t="s">
        <v>806</v>
      </c>
      <c r="F458" s="67">
        <v>1</v>
      </c>
      <c r="G458" s="66" t="s">
        <v>12</v>
      </c>
    </row>
    <row r="459" spans="1:7" x14ac:dyDescent="0.25">
      <c r="A459" s="64" t="str">
        <f t="shared" si="7"/>
        <v>2517500020</v>
      </c>
      <c r="B459" s="65" t="s">
        <v>792</v>
      </c>
      <c r="C459" s="66" t="s">
        <v>807</v>
      </c>
      <c r="D459" s="66" t="s">
        <v>808</v>
      </c>
      <c r="E459" s="68" t="s">
        <v>809</v>
      </c>
      <c r="F459" s="67">
        <v>1</v>
      </c>
      <c r="G459" s="66" t="s">
        <v>12</v>
      </c>
    </row>
    <row r="460" spans="1:7" x14ac:dyDescent="0.25">
      <c r="A460" s="64" t="str">
        <f t="shared" si="7"/>
        <v>2518300025</v>
      </c>
      <c r="B460" s="65" t="s">
        <v>792</v>
      </c>
      <c r="C460" s="66" t="s">
        <v>810</v>
      </c>
      <c r="D460" s="66" t="s">
        <v>811</v>
      </c>
      <c r="E460" s="68" t="s">
        <v>812</v>
      </c>
      <c r="F460" s="67">
        <v>1</v>
      </c>
      <c r="G460" s="66" t="s">
        <v>12</v>
      </c>
    </row>
    <row r="461" spans="1:7" x14ac:dyDescent="0.25">
      <c r="A461" s="64" t="str">
        <f t="shared" si="7"/>
        <v>2522400277</v>
      </c>
      <c r="B461" s="65" t="s">
        <v>792</v>
      </c>
      <c r="C461" s="66" t="s">
        <v>813</v>
      </c>
      <c r="D461" s="66" t="s">
        <v>814</v>
      </c>
      <c r="E461" s="68" t="s">
        <v>815</v>
      </c>
      <c r="F461" s="67">
        <v>1</v>
      </c>
      <c r="G461" s="66" t="s">
        <v>17</v>
      </c>
    </row>
    <row r="462" spans="1:7" x14ac:dyDescent="0.25">
      <c r="A462" s="64" t="str">
        <f t="shared" si="7"/>
        <v>2524500057</v>
      </c>
      <c r="B462" s="65" t="s">
        <v>792</v>
      </c>
      <c r="C462" s="66" t="s">
        <v>816</v>
      </c>
      <c r="D462" s="66" t="s">
        <v>817</v>
      </c>
      <c r="E462" s="68" t="s">
        <v>90</v>
      </c>
      <c r="F462" s="67">
        <v>1</v>
      </c>
      <c r="G462" s="66" t="s">
        <v>12</v>
      </c>
    </row>
    <row r="463" spans="1:7" x14ac:dyDescent="0.25">
      <c r="A463" s="64" t="str">
        <f t="shared" si="7"/>
        <v>2525801860</v>
      </c>
      <c r="B463" s="65" t="s">
        <v>792</v>
      </c>
      <c r="C463" s="66" t="s">
        <v>374</v>
      </c>
      <c r="D463" s="66" t="s">
        <v>818</v>
      </c>
      <c r="E463" s="68" t="s">
        <v>819</v>
      </c>
      <c r="F463" s="67">
        <v>1</v>
      </c>
      <c r="G463" s="66" t="s">
        <v>17</v>
      </c>
    </row>
    <row r="464" spans="1:7" x14ac:dyDescent="0.25">
      <c r="A464" s="64" t="str">
        <f t="shared" si="7"/>
        <v>2526900049</v>
      </c>
      <c r="B464" s="65" t="s">
        <v>792</v>
      </c>
      <c r="C464" s="66" t="s">
        <v>2071</v>
      </c>
      <c r="D464" s="66" t="s">
        <v>2072</v>
      </c>
      <c r="E464" s="68" t="s">
        <v>11</v>
      </c>
      <c r="F464" s="67">
        <v>2</v>
      </c>
      <c r="G464" s="66" t="s">
        <v>12</v>
      </c>
    </row>
    <row r="465" spans="1:7" x14ac:dyDescent="0.25">
      <c r="A465" s="64" t="str">
        <f t="shared" si="7"/>
        <v>2527900055</v>
      </c>
      <c r="B465" s="65" t="s">
        <v>792</v>
      </c>
      <c r="C465" s="66" t="s">
        <v>820</v>
      </c>
      <c r="D465" s="66" t="s">
        <v>821</v>
      </c>
      <c r="E465" s="68" t="s">
        <v>822</v>
      </c>
      <c r="F465" s="67">
        <v>1</v>
      </c>
      <c r="G465" s="66" t="s">
        <v>12</v>
      </c>
    </row>
    <row r="466" spans="1:7" x14ac:dyDescent="0.25">
      <c r="A466" s="64" t="str">
        <f t="shared" si="7"/>
        <v>2528100212</v>
      </c>
      <c r="B466" s="65" t="s">
        <v>792</v>
      </c>
      <c r="C466" s="66" t="s">
        <v>823</v>
      </c>
      <c r="D466" s="66" t="s">
        <v>824</v>
      </c>
      <c r="E466" s="68" t="s">
        <v>825</v>
      </c>
      <c r="F466" s="67">
        <v>1</v>
      </c>
      <c r="G466" s="66" t="s">
        <v>17</v>
      </c>
    </row>
    <row r="467" spans="1:7" x14ac:dyDescent="0.25">
      <c r="A467" s="64" t="str">
        <f t="shared" si="7"/>
        <v>2528602522</v>
      </c>
      <c r="B467" s="65" t="s">
        <v>792</v>
      </c>
      <c r="C467" s="64" t="s">
        <v>2073</v>
      </c>
      <c r="D467" s="66" t="s">
        <v>2074</v>
      </c>
      <c r="E467" s="64" t="s">
        <v>2075</v>
      </c>
      <c r="F467" s="67">
        <v>1</v>
      </c>
      <c r="G467" s="66" t="s">
        <v>12</v>
      </c>
    </row>
    <row r="468" spans="1:7" x14ac:dyDescent="0.25">
      <c r="A468" s="64" t="str">
        <f t="shared" si="7"/>
        <v>2529000036</v>
      </c>
      <c r="B468" s="65" t="s">
        <v>792</v>
      </c>
      <c r="C468" s="66" t="s">
        <v>826</v>
      </c>
      <c r="D468" s="66" t="s">
        <v>827</v>
      </c>
      <c r="E468" s="68" t="s">
        <v>828</v>
      </c>
      <c r="F468" s="67">
        <v>2</v>
      </c>
      <c r="G468" s="66" t="s">
        <v>12</v>
      </c>
    </row>
    <row r="469" spans="1:7" x14ac:dyDescent="0.25">
      <c r="A469" s="64" t="str">
        <f t="shared" si="7"/>
        <v>2529700035</v>
      </c>
      <c r="B469" s="65" t="s">
        <v>792</v>
      </c>
      <c r="C469" s="66" t="s">
        <v>829</v>
      </c>
      <c r="D469" s="66" t="s">
        <v>830</v>
      </c>
      <c r="E469" s="68" t="s">
        <v>831</v>
      </c>
      <c r="F469" s="67">
        <v>2</v>
      </c>
      <c r="G469" s="66" t="s">
        <v>12</v>
      </c>
    </row>
    <row r="470" spans="1:7" x14ac:dyDescent="0.25">
      <c r="A470" s="64" t="str">
        <f t="shared" si="7"/>
        <v>2531700044</v>
      </c>
      <c r="B470" s="65" t="s">
        <v>792</v>
      </c>
      <c r="C470" s="66" t="s">
        <v>832</v>
      </c>
      <c r="D470" s="66" t="s">
        <v>833</v>
      </c>
      <c r="E470" s="68" t="s">
        <v>834</v>
      </c>
      <c r="F470" s="67">
        <v>1</v>
      </c>
      <c r="G470" s="66" t="s">
        <v>12</v>
      </c>
    </row>
    <row r="471" spans="1:7" x14ac:dyDescent="0.25">
      <c r="A471" s="64" t="str">
        <f t="shared" si="7"/>
        <v>2532000074</v>
      </c>
      <c r="B471" s="65" t="s">
        <v>792</v>
      </c>
      <c r="C471" s="66" t="s">
        <v>835</v>
      </c>
      <c r="D471" s="66" t="s">
        <v>836</v>
      </c>
      <c r="E471" s="68" t="s">
        <v>837</v>
      </c>
      <c r="F471" s="67">
        <v>1</v>
      </c>
      <c r="G471" s="66" t="s">
        <v>12</v>
      </c>
    </row>
    <row r="472" spans="1:7" x14ac:dyDescent="0.25">
      <c r="A472" s="64" t="str">
        <f t="shared" si="7"/>
        <v>2532600053</v>
      </c>
      <c r="B472" s="65" t="s">
        <v>792</v>
      </c>
      <c r="C472" s="66" t="s">
        <v>838</v>
      </c>
      <c r="D472" s="66" t="s">
        <v>839</v>
      </c>
      <c r="E472" s="68" t="s">
        <v>840</v>
      </c>
      <c r="F472" s="67">
        <v>1</v>
      </c>
      <c r="G472" s="66" t="s">
        <v>12</v>
      </c>
    </row>
    <row r="473" spans="1:7" x14ac:dyDescent="0.25">
      <c r="A473" s="64" t="str">
        <f t="shared" si="7"/>
        <v>2537200314</v>
      </c>
      <c r="B473" s="65" t="s">
        <v>792</v>
      </c>
      <c r="C473" s="66" t="s">
        <v>841</v>
      </c>
      <c r="D473" s="66" t="s">
        <v>842</v>
      </c>
      <c r="E473" s="68" t="s">
        <v>843</v>
      </c>
      <c r="F473" s="67">
        <v>1</v>
      </c>
      <c r="G473" s="66" t="s">
        <v>17</v>
      </c>
    </row>
    <row r="474" spans="1:7" x14ac:dyDescent="0.25">
      <c r="A474" s="64" t="str">
        <f t="shared" si="7"/>
        <v>2538600043</v>
      </c>
      <c r="B474" s="65" t="s">
        <v>792</v>
      </c>
      <c r="C474" s="66" t="s">
        <v>844</v>
      </c>
      <c r="D474" s="66" t="s">
        <v>845</v>
      </c>
      <c r="E474" s="68" t="s">
        <v>846</v>
      </c>
      <c r="F474" s="67">
        <v>2</v>
      </c>
      <c r="G474" s="66" t="s">
        <v>12</v>
      </c>
    </row>
    <row r="475" spans="1:7" x14ac:dyDescent="0.25">
      <c r="A475" s="64" t="str">
        <f t="shared" si="7"/>
        <v>2539400034</v>
      </c>
      <c r="B475" s="65" t="s">
        <v>792</v>
      </c>
      <c r="C475" s="66" t="s">
        <v>847</v>
      </c>
      <c r="D475" s="66" t="s">
        <v>848</v>
      </c>
      <c r="E475" s="68" t="s">
        <v>849</v>
      </c>
      <c r="F475" s="67">
        <v>1</v>
      </c>
      <c r="G475" s="66" t="s">
        <v>12</v>
      </c>
    </row>
    <row r="476" spans="1:7" x14ac:dyDescent="0.25">
      <c r="A476" s="64" t="str">
        <f t="shared" si="7"/>
        <v>2543000021</v>
      </c>
      <c r="B476" s="65" t="s">
        <v>792</v>
      </c>
      <c r="C476" s="66" t="s">
        <v>850</v>
      </c>
      <c r="D476" s="66" t="s">
        <v>851</v>
      </c>
      <c r="E476" s="68" t="s">
        <v>852</v>
      </c>
      <c r="F476" s="67">
        <v>1</v>
      </c>
      <c r="G476" s="66" t="s">
        <v>12</v>
      </c>
    </row>
    <row r="477" spans="1:7" x14ac:dyDescent="0.25">
      <c r="A477" s="64" t="str">
        <f t="shared" si="7"/>
        <v>2543800045</v>
      </c>
      <c r="B477" s="65" t="s">
        <v>792</v>
      </c>
      <c r="C477" s="66" t="s">
        <v>853</v>
      </c>
      <c r="D477" s="66" t="s">
        <v>854</v>
      </c>
      <c r="E477" s="68" t="s">
        <v>855</v>
      </c>
      <c r="F477" s="67">
        <v>1</v>
      </c>
      <c r="G477" s="66" t="s">
        <v>12</v>
      </c>
    </row>
    <row r="478" spans="1:7" x14ac:dyDescent="0.25">
      <c r="A478" s="64" t="str">
        <f t="shared" si="7"/>
        <v>2547300303</v>
      </c>
      <c r="B478" s="65" t="s">
        <v>792</v>
      </c>
      <c r="C478" s="66" t="s">
        <v>2076</v>
      </c>
      <c r="D478" s="66" t="s">
        <v>2077</v>
      </c>
      <c r="E478" s="68" t="s">
        <v>2078</v>
      </c>
      <c r="F478" s="67">
        <v>1</v>
      </c>
      <c r="G478" s="66" t="s">
        <v>17</v>
      </c>
    </row>
    <row r="479" spans="1:7" x14ac:dyDescent="0.25">
      <c r="A479" s="64" t="str">
        <f t="shared" si="7"/>
        <v>2548600037</v>
      </c>
      <c r="B479" s="65" t="s">
        <v>792</v>
      </c>
      <c r="C479" s="66" t="s">
        <v>2079</v>
      </c>
      <c r="D479" s="66" t="s">
        <v>2080</v>
      </c>
      <c r="E479" s="68" t="s">
        <v>2081</v>
      </c>
      <c r="F479" s="67">
        <v>1</v>
      </c>
      <c r="G479" s="66" t="s">
        <v>12</v>
      </c>
    </row>
    <row r="480" spans="1:7" x14ac:dyDescent="0.25">
      <c r="A480" s="64" t="str">
        <f t="shared" si="7"/>
        <v>2548900276</v>
      </c>
      <c r="B480" s="65" t="s">
        <v>792</v>
      </c>
      <c r="C480" s="66" t="s">
        <v>856</v>
      </c>
      <c r="D480" s="66" t="s">
        <v>857</v>
      </c>
      <c r="E480" s="68" t="s">
        <v>858</v>
      </c>
      <c r="F480" s="67">
        <v>1</v>
      </c>
      <c r="G480" s="66" t="s">
        <v>17</v>
      </c>
    </row>
    <row r="481" spans="1:7" x14ac:dyDescent="0.25">
      <c r="A481" s="64" t="str">
        <f t="shared" si="7"/>
        <v>2551300028</v>
      </c>
      <c r="B481" s="65" t="s">
        <v>792</v>
      </c>
      <c r="C481" s="66" t="s">
        <v>859</v>
      </c>
      <c r="D481" s="66" t="s">
        <v>860</v>
      </c>
      <c r="E481" s="68" t="s">
        <v>11</v>
      </c>
      <c r="F481" s="67">
        <v>2</v>
      </c>
      <c r="G481" s="66" t="s">
        <v>12</v>
      </c>
    </row>
    <row r="482" spans="1:7" x14ac:dyDescent="0.25">
      <c r="A482" s="64" t="str">
        <f t="shared" si="7"/>
        <v>2557200052</v>
      </c>
      <c r="B482" s="65" t="s">
        <v>792</v>
      </c>
      <c r="C482" s="66" t="s">
        <v>861</v>
      </c>
      <c r="D482" s="66" t="s">
        <v>862</v>
      </c>
      <c r="E482" s="68" t="s">
        <v>863</v>
      </c>
      <c r="F482" s="67">
        <v>1</v>
      </c>
      <c r="G482" s="66" t="s">
        <v>12</v>
      </c>
    </row>
    <row r="483" spans="1:7" x14ac:dyDescent="0.25">
      <c r="A483" s="64" t="str">
        <f t="shared" si="7"/>
        <v>2561201832</v>
      </c>
      <c r="B483" s="65" t="s">
        <v>792</v>
      </c>
      <c r="C483" s="66" t="s">
        <v>864</v>
      </c>
      <c r="D483" s="66" t="s">
        <v>865</v>
      </c>
      <c r="E483" s="68" t="s">
        <v>866</v>
      </c>
      <c r="F483" s="67">
        <v>1</v>
      </c>
      <c r="G483" s="66" t="s">
        <v>17</v>
      </c>
    </row>
    <row r="484" spans="1:7" x14ac:dyDescent="0.25">
      <c r="A484" s="64" t="str">
        <f t="shared" si="7"/>
        <v>2564502173</v>
      </c>
      <c r="B484" s="65" t="s">
        <v>792</v>
      </c>
      <c r="C484" s="66" t="s">
        <v>867</v>
      </c>
      <c r="D484" s="66" t="s">
        <v>868</v>
      </c>
      <c r="E484" s="68" t="s">
        <v>869</v>
      </c>
      <c r="F484" s="67">
        <v>1</v>
      </c>
      <c r="G484" s="66" t="s">
        <v>17</v>
      </c>
    </row>
    <row r="485" spans="1:7" x14ac:dyDescent="0.25">
      <c r="A485" s="64" t="str">
        <f t="shared" si="7"/>
        <v>2565802219</v>
      </c>
      <c r="B485" s="65" t="s">
        <v>792</v>
      </c>
      <c r="C485" s="66" t="s">
        <v>169</v>
      </c>
      <c r="D485" s="66" t="s">
        <v>870</v>
      </c>
      <c r="E485" s="68" t="s">
        <v>871</v>
      </c>
      <c r="F485" s="67">
        <v>1</v>
      </c>
      <c r="G485" s="66" t="s">
        <v>17</v>
      </c>
    </row>
    <row r="486" spans="1:7" x14ac:dyDescent="0.25">
      <c r="A486" s="64" t="str">
        <f t="shared" si="7"/>
        <v>2566200061</v>
      </c>
      <c r="B486" s="65" t="s">
        <v>792</v>
      </c>
      <c r="C486" s="66" t="s">
        <v>872</v>
      </c>
      <c r="D486" s="66" t="s">
        <v>873</v>
      </c>
      <c r="E486" s="68" t="s">
        <v>39</v>
      </c>
      <c r="F486" s="67">
        <v>1</v>
      </c>
      <c r="G486" s="66" t="s">
        <v>12</v>
      </c>
    </row>
    <row r="487" spans="1:7" x14ac:dyDescent="0.25">
      <c r="A487" s="64" t="str">
        <f t="shared" si="7"/>
        <v>2571800018</v>
      </c>
      <c r="B487" s="65" t="s">
        <v>792</v>
      </c>
      <c r="C487" s="66" t="s">
        <v>874</v>
      </c>
      <c r="D487" s="66" t="s">
        <v>875</v>
      </c>
      <c r="E487" s="68" t="s">
        <v>876</v>
      </c>
      <c r="F487" s="67">
        <v>1</v>
      </c>
      <c r="G487" s="66" t="s">
        <v>12</v>
      </c>
    </row>
    <row r="488" spans="1:7" x14ac:dyDescent="0.25">
      <c r="A488" s="64" t="str">
        <f t="shared" si="7"/>
        <v>2573600017</v>
      </c>
      <c r="B488" s="65" t="s">
        <v>792</v>
      </c>
      <c r="C488" s="66" t="s">
        <v>877</v>
      </c>
      <c r="D488" s="66" t="s">
        <v>878</v>
      </c>
      <c r="E488" s="68" t="s">
        <v>879</v>
      </c>
      <c r="F488" s="67">
        <v>1</v>
      </c>
      <c r="G488" s="66" t="s">
        <v>12</v>
      </c>
    </row>
    <row r="489" spans="1:7" x14ac:dyDescent="0.25">
      <c r="A489" s="64" t="str">
        <f t="shared" si="7"/>
        <v>2574300381</v>
      </c>
      <c r="B489" s="65" t="s">
        <v>792</v>
      </c>
      <c r="C489" s="66" t="s">
        <v>2082</v>
      </c>
      <c r="D489" s="66" t="s">
        <v>2083</v>
      </c>
      <c r="E489" s="68" t="s">
        <v>2084</v>
      </c>
      <c r="F489" s="67">
        <v>1</v>
      </c>
      <c r="G489" s="66" t="s">
        <v>17</v>
      </c>
    </row>
    <row r="490" spans="1:7" x14ac:dyDescent="0.25">
      <c r="A490" s="64" t="str">
        <f t="shared" si="7"/>
        <v>2575400075</v>
      </c>
      <c r="B490" s="65" t="s">
        <v>792</v>
      </c>
      <c r="C490" s="66" t="s">
        <v>880</v>
      </c>
      <c r="D490" s="66" t="s">
        <v>2085</v>
      </c>
      <c r="E490" s="68" t="s">
        <v>2086</v>
      </c>
      <c r="F490" s="67">
        <v>1</v>
      </c>
      <c r="G490" s="66" t="s">
        <v>17</v>
      </c>
    </row>
    <row r="491" spans="1:7" x14ac:dyDescent="0.25">
      <c r="A491" s="64" t="str">
        <f t="shared" si="7"/>
        <v>2575400380</v>
      </c>
      <c r="B491" s="65" t="s">
        <v>792</v>
      </c>
      <c r="C491" s="66" t="s">
        <v>880</v>
      </c>
      <c r="D491" s="66" t="s">
        <v>881</v>
      </c>
      <c r="E491" s="68" t="s">
        <v>882</v>
      </c>
      <c r="F491" s="67">
        <v>1</v>
      </c>
      <c r="G491" s="66" t="s">
        <v>12</v>
      </c>
    </row>
    <row r="492" spans="1:7" x14ac:dyDescent="0.25">
      <c r="A492" s="64" t="str">
        <f t="shared" si="7"/>
        <v>2575800051</v>
      </c>
      <c r="B492" s="65" t="s">
        <v>792</v>
      </c>
      <c r="C492" s="66" t="s">
        <v>883</v>
      </c>
      <c r="D492" s="66" t="s">
        <v>884</v>
      </c>
      <c r="E492" s="68" t="s">
        <v>885</v>
      </c>
      <c r="F492" s="67">
        <v>1</v>
      </c>
      <c r="G492" s="66" t="s">
        <v>12</v>
      </c>
    </row>
    <row r="493" spans="1:7" x14ac:dyDescent="0.25">
      <c r="A493" s="64" t="str">
        <f t="shared" si="7"/>
        <v>2577200378</v>
      </c>
      <c r="B493" s="65" t="s">
        <v>792</v>
      </c>
      <c r="C493" s="66" t="s">
        <v>886</v>
      </c>
      <c r="D493" s="66" t="s">
        <v>887</v>
      </c>
      <c r="E493" s="68" t="s">
        <v>888</v>
      </c>
      <c r="F493" s="67">
        <v>1</v>
      </c>
      <c r="G493" s="66" t="s">
        <v>17</v>
      </c>
    </row>
    <row r="494" spans="1:7" x14ac:dyDescent="0.25">
      <c r="A494" s="64" t="str">
        <f t="shared" si="7"/>
        <v>2578500060</v>
      </c>
      <c r="B494" s="65" t="s">
        <v>792</v>
      </c>
      <c r="C494" s="66" t="s">
        <v>889</v>
      </c>
      <c r="D494" s="66" t="s">
        <v>890</v>
      </c>
      <c r="E494" s="68" t="s">
        <v>90</v>
      </c>
      <c r="F494" s="67">
        <v>1</v>
      </c>
      <c r="G494" s="66" t="s">
        <v>12</v>
      </c>
    </row>
    <row r="495" spans="1:7" x14ac:dyDescent="0.25">
      <c r="A495" s="64" t="str">
        <f t="shared" si="7"/>
        <v>2579300131</v>
      </c>
      <c r="B495" s="65" t="s">
        <v>792</v>
      </c>
      <c r="C495" s="66" t="s">
        <v>2087</v>
      </c>
      <c r="D495" s="66" t="s">
        <v>2088</v>
      </c>
      <c r="E495" s="68" t="s">
        <v>2089</v>
      </c>
      <c r="F495" s="67">
        <v>1</v>
      </c>
      <c r="G495" s="66" t="s">
        <v>17</v>
      </c>
    </row>
    <row r="496" spans="1:7" x14ac:dyDescent="0.25">
      <c r="A496" s="64" t="str">
        <f t="shared" si="7"/>
        <v>2579900056</v>
      </c>
      <c r="B496" s="65" t="s">
        <v>792</v>
      </c>
      <c r="C496" s="66" t="s">
        <v>891</v>
      </c>
      <c r="D496" s="66" t="s">
        <v>892</v>
      </c>
      <c r="E496" s="68" t="s">
        <v>893</v>
      </c>
      <c r="F496" s="67">
        <v>1</v>
      </c>
      <c r="G496" s="66" t="s">
        <v>12</v>
      </c>
    </row>
    <row r="497" spans="1:7" x14ac:dyDescent="0.25">
      <c r="A497" s="64" t="str">
        <f t="shared" si="7"/>
        <v>2581500027</v>
      </c>
      <c r="B497" s="65" t="s">
        <v>792</v>
      </c>
      <c r="C497" s="66" t="s">
        <v>894</v>
      </c>
      <c r="D497" s="66" t="s">
        <v>895</v>
      </c>
      <c r="E497" s="68" t="s">
        <v>896</v>
      </c>
      <c r="F497" s="67">
        <v>1</v>
      </c>
      <c r="G497" s="66" t="s">
        <v>12</v>
      </c>
    </row>
    <row r="498" spans="1:7" x14ac:dyDescent="0.25">
      <c r="A498" s="64" t="str">
        <f t="shared" si="7"/>
        <v>2584501896</v>
      </c>
      <c r="B498" s="65" t="s">
        <v>792</v>
      </c>
      <c r="C498" s="66" t="s">
        <v>897</v>
      </c>
      <c r="D498" s="66" t="s">
        <v>898</v>
      </c>
      <c r="E498" s="68" t="s">
        <v>899</v>
      </c>
      <c r="F498" s="67">
        <v>1</v>
      </c>
      <c r="G498" s="66" t="s">
        <v>17</v>
      </c>
    </row>
    <row r="499" spans="1:7" x14ac:dyDescent="0.25">
      <c r="A499" s="64" t="str">
        <f t="shared" si="7"/>
        <v>2586200054</v>
      </c>
      <c r="B499" s="65" t="s">
        <v>792</v>
      </c>
      <c r="C499" s="66" t="s">
        <v>900</v>
      </c>
      <c r="D499" s="66" t="s">
        <v>901</v>
      </c>
      <c r="E499" s="68" t="s">
        <v>902</v>
      </c>
      <c r="F499" s="67">
        <v>1</v>
      </c>
      <c r="G499" s="66" t="s">
        <v>12</v>
      </c>
    </row>
    <row r="500" spans="1:7" x14ac:dyDescent="0.25">
      <c r="A500" s="64" t="str">
        <f t="shared" si="7"/>
        <v>2586701909</v>
      </c>
      <c r="B500" s="65" t="s">
        <v>792</v>
      </c>
      <c r="C500" s="66" t="s">
        <v>2090</v>
      </c>
      <c r="D500" s="66" t="s">
        <v>2091</v>
      </c>
      <c r="E500" s="68" t="s">
        <v>2092</v>
      </c>
      <c r="F500" s="67">
        <v>1</v>
      </c>
      <c r="G500" s="66" t="s">
        <v>17</v>
      </c>
    </row>
    <row r="501" spans="1:7" x14ac:dyDescent="0.25">
      <c r="A501" s="64" t="str">
        <f t="shared" si="7"/>
        <v>2584300026</v>
      </c>
      <c r="B501" s="65" t="s">
        <v>792</v>
      </c>
      <c r="C501" s="66" t="s">
        <v>903</v>
      </c>
      <c r="D501" s="66" t="s">
        <v>904</v>
      </c>
      <c r="E501" s="68" t="s">
        <v>905</v>
      </c>
      <c r="F501" s="67">
        <v>2</v>
      </c>
      <c r="G501" s="66" t="s">
        <v>12</v>
      </c>
    </row>
    <row r="502" spans="1:7" x14ac:dyDescent="0.25">
      <c r="A502" s="64" t="str">
        <f t="shared" si="7"/>
        <v>2587500032</v>
      </c>
      <c r="B502" s="65" t="s">
        <v>792</v>
      </c>
      <c r="C502" s="66" t="s">
        <v>906</v>
      </c>
      <c r="D502" s="66" t="s">
        <v>907</v>
      </c>
      <c r="E502" s="68" t="s">
        <v>908</v>
      </c>
      <c r="F502" s="67">
        <v>1</v>
      </c>
      <c r="G502" s="66" t="s">
        <v>12</v>
      </c>
    </row>
    <row r="503" spans="1:7" x14ac:dyDescent="0.25">
      <c r="A503" s="64" t="str">
        <f t="shared" si="7"/>
        <v>2587800041</v>
      </c>
      <c r="B503" s="65" t="s">
        <v>792</v>
      </c>
      <c r="C503" s="66" t="s">
        <v>909</v>
      </c>
      <c r="D503" s="66" t="s">
        <v>910</v>
      </c>
      <c r="E503" s="68" t="s">
        <v>911</v>
      </c>
      <c r="F503" s="67">
        <v>1</v>
      </c>
      <c r="G503" s="66" t="s">
        <v>17</v>
      </c>
    </row>
    <row r="504" spans="1:7" x14ac:dyDescent="0.25">
      <c r="A504" s="64" t="str">
        <f t="shared" si="7"/>
        <v>9500100001</v>
      </c>
      <c r="B504" s="65" t="s">
        <v>912</v>
      </c>
      <c r="C504" s="66" t="s">
        <v>913</v>
      </c>
      <c r="D504" s="66" t="s">
        <v>914</v>
      </c>
      <c r="E504" s="68" t="s">
        <v>915</v>
      </c>
      <c r="F504" s="67">
        <v>2</v>
      </c>
      <c r="G504" s="66" t="s">
        <v>12</v>
      </c>
    </row>
    <row r="505" spans="1:7" x14ac:dyDescent="0.25">
      <c r="A505" s="64" t="str">
        <f t="shared" si="7"/>
        <v>9500100003</v>
      </c>
      <c r="B505" s="65" t="s">
        <v>912</v>
      </c>
      <c r="C505" s="66" t="s">
        <v>913</v>
      </c>
      <c r="D505" s="66" t="s">
        <v>916</v>
      </c>
      <c r="E505" s="68" t="s">
        <v>917</v>
      </c>
      <c r="F505" s="67">
        <v>1</v>
      </c>
      <c r="G505" s="66" t="s">
        <v>12</v>
      </c>
    </row>
    <row r="506" spans="1:7" x14ac:dyDescent="0.25">
      <c r="A506" s="64" t="str">
        <f t="shared" si="7"/>
        <v>4100600410</v>
      </c>
      <c r="B506" s="65" t="s">
        <v>918</v>
      </c>
      <c r="C506" s="66" t="s">
        <v>2093</v>
      </c>
      <c r="D506" s="66" t="s">
        <v>2094</v>
      </c>
      <c r="E506" s="68" t="s">
        <v>2095</v>
      </c>
      <c r="F506" s="67">
        <v>1</v>
      </c>
      <c r="G506" s="66" t="s">
        <v>17</v>
      </c>
    </row>
    <row r="507" spans="1:7" x14ac:dyDescent="0.25">
      <c r="A507" s="64" t="str">
        <f t="shared" si="7"/>
        <v>4101300301</v>
      </c>
      <c r="B507" s="65" t="s">
        <v>918</v>
      </c>
      <c r="C507" s="66" t="s">
        <v>919</v>
      </c>
      <c r="D507" s="66" t="s">
        <v>920</v>
      </c>
      <c r="E507" s="68" t="s">
        <v>921</v>
      </c>
      <c r="F507" s="67">
        <v>1</v>
      </c>
      <c r="G507" s="66" t="s">
        <v>17</v>
      </c>
    </row>
    <row r="508" spans="1:7" x14ac:dyDescent="0.25">
      <c r="A508" s="64" t="str">
        <f t="shared" si="7"/>
        <v>4101600376</v>
      </c>
      <c r="B508" s="65" t="s">
        <v>918</v>
      </c>
      <c r="C508" s="66" t="s">
        <v>2096</v>
      </c>
      <c r="D508" s="66" t="s">
        <v>2097</v>
      </c>
      <c r="E508" s="68" t="s">
        <v>2098</v>
      </c>
      <c r="F508" s="67">
        <v>1</v>
      </c>
      <c r="G508" s="66" t="s">
        <v>17</v>
      </c>
    </row>
    <row r="509" spans="1:7" x14ac:dyDescent="0.25">
      <c r="A509" s="64" t="str">
        <f t="shared" si="7"/>
        <v>4102000194</v>
      </c>
      <c r="B509" s="65" t="s">
        <v>918</v>
      </c>
      <c r="C509" s="66" t="s">
        <v>922</v>
      </c>
      <c r="D509" s="66" t="s">
        <v>923</v>
      </c>
      <c r="E509" s="68" t="s">
        <v>924</v>
      </c>
      <c r="F509" s="67">
        <v>1</v>
      </c>
      <c r="G509" s="66" t="s">
        <v>17</v>
      </c>
    </row>
    <row r="510" spans="1:7" x14ac:dyDescent="0.25">
      <c r="A510" s="64" t="str">
        <f t="shared" si="7"/>
        <v>4107800352</v>
      </c>
      <c r="B510" s="65" t="s">
        <v>918</v>
      </c>
      <c r="C510" s="66" t="s">
        <v>925</v>
      </c>
      <c r="D510" s="66" t="s">
        <v>926</v>
      </c>
      <c r="E510" s="68" t="s">
        <v>927</v>
      </c>
      <c r="F510" s="67">
        <v>1</v>
      </c>
      <c r="G510" s="66" t="s">
        <v>17</v>
      </c>
    </row>
    <row r="511" spans="1:7" x14ac:dyDescent="0.25">
      <c r="A511" s="64" t="str">
        <f t="shared" si="7"/>
        <v>4113200477</v>
      </c>
      <c r="B511" s="65" t="s">
        <v>918</v>
      </c>
      <c r="C511" s="66" t="s">
        <v>928</v>
      </c>
      <c r="D511" s="66" t="s">
        <v>929</v>
      </c>
      <c r="E511" s="68" t="s">
        <v>930</v>
      </c>
      <c r="F511" s="67">
        <v>1</v>
      </c>
      <c r="G511" s="66" t="s">
        <v>17</v>
      </c>
    </row>
    <row r="512" spans="1:7" x14ac:dyDescent="0.25">
      <c r="A512" s="64" t="str">
        <f t="shared" si="7"/>
        <v>4120600433</v>
      </c>
      <c r="B512" s="65" t="s">
        <v>918</v>
      </c>
      <c r="C512" s="66" t="s">
        <v>931</v>
      </c>
      <c r="D512" s="66" t="s">
        <v>932</v>
      </c>
      <c r="E512" s="68" t="s">
        <v>933</v>
      </c>
      <c r="F512" s="67">
        <v>1</v>
      </c>
      <c r="G512" s="66" t="s">
        <v>17</v>
      </c>
    </row>
    <row r="513" spans="1:7" x14ac:dyDescent="0.25">
      <c r="A513" s="64" t="str">
        <f t="shared" si="7"/>
        <v>4124400452</v>
      </c>
      <c r="B513" s="65" t="s">
        <v>918</v>
      </c>
      <c r="C513" s="66" t="s">
        <v>934</v>
      </c>
      <c r="D513" s="66" t="s">
        <v>935</v>
      </c>
      <c r="E513" s="68" t="s">
        <v>936</v>
      </c>
      <c r="F513" s="67">
        <v>1</v>
      </c>
      <c r="G513" s="66" t="s">
        <v>17</v>
      </c>
    </row>
    <row r="514" spans="1:7" x14ac:dyDescent="0.25">
      <c r="A514" s="64" t="str">
        <f t="shared" si="7"/>
        <v>4129800357</v>
      </c>
      <c r="B514" s="65" t="s">
        <v>918</v>
      </c>
      <c r="C514" s="66" t="s">
        <v>2099</v>
      </c>
      <c r="D514" s="66" t="s">
        <v>2100</v>
      </c>
      <c r="E514" s="68" t="s">
        <v>2101</v>
      </c>
      <c r="F514" s="67">
        <v>1</v>
      </c>
      <c r="G514" s="66" t="s">
        <v>17</v>
      </c>
    </row>
    <row r="515" spans="1:7" x14ac:dyDescent="0.25">
      <c r="A515" s="64" t="str">
        <f t="shared" si="7"/>
        <v>4129800419</v>
      </c>
      <c r="B515" s="65" t="s">
        <v>918</v>
      </c>
      <c r="C515" s="66" t="s">
        <v>2099</v>
      </c>
      <c r="D515" s="66" t="s">
        <v>2102</v>
      </c>
      <c r="E515" s="68" t="s">
        <v>2103</v>
      </c>
      <c r="F515" s="67">
        <v>2</v>
      </c>
      <c r="G515" s="66" t="s">
        <v>12</v>
      </c>
    </row>
    <row r="516" spans="1:7" x14ac:dyDescent="0.25">
      <c r="A516" s="64" t="str">
        <f t="shared" ref="A516:A579" si="8">+D516</f>
        <v>4130600423</v>
      </c>
      <c r="B516" s="65" t="s">
        <v>918</v>
      </c>
      <c r="C516" s="66" t="s">
        <v>937</v>
      </c>
      <c r="D516" s="66" t="s">
        <v>938</v>
      </c>
      <c r="E516" s="68" t="s">
        <v>939</v>
      </c>
      <c r="F516" s="67">
        <v>1</v>
      </c>
      <c r="G516" s="66" t="s">
        <v>17</v>
      </c>
    </row>
    <row r="517" spans="1:7" x14ac:dyDescent="0.25">
      <c r="A517" s="64" t="str">
        <f t="shared" si="8"/>
        <v>4131900362</v>
      </c>
      <c r="B517" s="65" t="s">
        <v>918</v>
      </c>
      <c r="C517" s="66" t="s">
        <v>109</v>
      </c>
      <c r="D517" s="66" t="s">
        <v>2104</v>
      </c>
      <c r="E517" s="68" t="s">
        <v>2105</v>
      </c>
      <c r="F517" s="67">
        <v>1</v>
      </c>
      <c r="G517" s="66" t="s">
        <v>17</v>
      </c>
    </row>
    <row r="518" spans="1:7" x14ac:dyDescent="0.25">
      <c r="A518" s="64" t="str">
        <f t="shared" si="8"/>
        <v>4134900484</v>
      </c>
      <c r="B518" s="65" t="s">
        <v>918</v>
      </c>
      <c r="C518" s="66" t="s">
        <v>940</v>
      </c>
      <c r="D518" s="66" t="s">
        <v>941</v>
      </c>
      <c r="E518" s="68" t="s">
        <v>942</v>
      </c>
      <c r="F518" s="67">
        <v>1</v>
      </c>
      <c r="G518" s="66" t="s">
        <v>17</v>
      </c>
    </row>
    <row r="519" spans="1:7" x14ac:dyDescent="0.25">
      <c r="A519" s="64" t="str">
        <f t="shared" si="8"/>
        <v>4135700474</v>
      </c>
      <c r="B519" s="65" t="s">
        <v>918</v>
      </c>
      <c r="C519" s="66" t="s">
        <v>943</v>
      </c>
      <c r="D519" s="66" t="s">
        <v>944</v>
      </c>
      <c r="E519" s="68" t="s">
        <v>945</v>
      </c>
      <c r="F519" s="67">
        <v>1</v>
      </c>
      <c r="G519" s="66" t="s">
        <v>17</v>
      </c>
    </row>
    <row r="520" spans="1:7" x14ac:dyDescent="0.25">
      <c r="A520" s="64" t="str">
        <f t="shared" si="8"/>
        <v>4135900424</v>
      </c>
      <c r="B520" s="65" t="s">
        <v>918</v>
      </c>
      <c r="C520" s="66" t="s">
        <v>946</v>
      </c>
      <c r="D520" s="66" t="s">
        <v>947</v>
      </c>
      <c r="E520" s="68" t="s">
        <v>948</v>
      </c>
      <c r="F520" s="67">
        <v>1</v>
      </c>
      <c r="G520" s="66" t="s">
        <v>17</v>
      </c>
    </row>
    <row r="521" spans="1:7" x14ac:dyDescent="0.25">
      <c r="A521" s="64" t="str">
        <f t="shared" si="8"/>
        <v>4137800382</v>
      </c>
      <c r="B521" s="65" t="s">
        <v>918</v>
      </c>
      <c r="C521" s="66" t="s">
        <v>949</v>
      </c>
      <c r="D521" s="66" t="s">
        <v>950</v>
      </c>
      <c r="E521" s="68" t="s">
        <v>951</v>
      </c>
      <c r="F521" s="67">
        <v>1</v>
      </c>
      <c r="G521" s="66" t="s">
        <v>17</v>
      </c>
    </row>
    <row r="522" spans="1:7" x14ac:dyDescent="0.25">
      <c r="A522" s="64" t="str">
        <f t="shared" si="8"/>
        <v>4139600432</v>
      </c>
      <c r="B522" s="65" t="s">
        <v>918</v>
      </c>
      <c r="C522" s="66" t="s">
        <v>2106</v>
      </c>
      <c r="D522" s="66" t="s">
        <v>2107</v>
      </c>
      <c r="E522" s="68" t="s">
        <v>2108</v>
      </c>
      <c r="F522" s="67">
        <v>1</v>
      </c>
      <c r="G522" s="66" t="s">
        <v>17</v>
      </c>
    </row>
    <row r="523" spans="1:7" x14ac:dyDescent="0.25">
      <c r="A523" s="64" t="str">
        <f t="shared" si="8"/>
        <v>4139600407</v>
      </c>
      <c r="B523" s="65" t="s">
        <v>918</v>
      </c>
      <c r="C523" s="66" t="s">
        <v>2106</v>
      </c>
      <c r="D523" s="66" t="s">
        <v>2109</v>
      </c>
      <c r="E523" s="68" t="s">
        <v>2110</v>
      </c>
      <c r="F523" s="67">
        <v>2</v>
      </c>
      <c r="G523" s="66" t="s">
        <v>12</v>
      </c>
    </row>
    <row r="524" spans="1:7" x14ac:dyDescent="0.25">
      <c r="A524" s="64" t="str">
        <f t="shared" si="8"/>
        <v>4148300388</v>
      </c>
      <c r="B524" s="65" t="s">
        <v>918</v>
      </c>
      <c r="C524" s="66" t="s">
        <v>952</v>
      </c>
      <c r="D524" s="66" t="s">
        <v>953</v>
      </c>
      <c r="E524" s="68" t="s">
        <v>954</v>
      </c>
      <c r="F524" s="67">
        <v>1</v>
      </c>
      <c r="G524" s="66" t="s">
        <v>17</v>
      </c>
    </row>
    <row r="525" spans="1:7" x14ac:dyDescent="0.25">
      <c r="A525" s="64" t="str">
        <f t="shared" si="8"/>
        <v>4100100451</v>
      </c>
      <c r="B525" s="65" t="s">
        <v>918</v>
      </c>
      <c r="C525" s="66" t="s">
        <v>2111</v>
      </c>
      <c r="D525" s="66" t="s">
        <v>2112</v>
      </c>
      <c r="E525" s="68" t="s">
        <v>2113</v>
      </c>
      <c r="F525" s="67">
        <v>1</v>
      </c>
      <c r="G525" s="66" t="s">
        <v>17</v>
      </c>
    </row>
    <row r="526" spans="1:7" x14ac:dyDescent="0.25">
      <c r="A526" s="64" t="str">
        <f t="shared" si="8"/>
        <v>4100100562</v>
      </c>
      <c r="B526" s="65" t="s">
        <v>918</v>
      </c>
      <c r="C526" s="66" t="s">
        <v>2111</v>
      </c>
      <c r="D526" s="66" t="s">
        <v>2114</v>
      </c>
      <c r="E526" s="68" t="s">
        <v>2115</v>
      </c>
      <c r="F526" s="67">
        <v>3</v>
      </c>
      <c r="G526" s="66" t="s">
        <v>12</v>
      </c>
    </row>
    <row r="527" spans="1:7" x14ac:dyDescent="0.25">
      <c r="A527" s="64" t="str">
        <f t="shared" si="8"/>
        <v>4150300480</v>
      </c>
      <c r="B527" s="65" t="s">
        <v>918</v>
      </c>
      <c r="C527" s="66" t="s">
        <v>2116</v>
      </c>
      <c r="D527" s="66" t="s">
        <v>2117</v>
      </c>
      <c r="E527" s="68" t="s">
        <v>2118</v>
      </c>
      <c r="F527" s="67">
        <v>1</v>
      </c>
      <c r="G527" s="66" t="s">
        <v>17</v>
      </c>
    </row>
    <row r="528" spans="1:7" x14ac:dyDescent="0.25">
      <c r="A528" s="64" t="str">
        <f t="shared" si="8"/>
        <v>4151800475</v>
      </c>
      <c r="B528" s="65" t="s">
        <v>918</v>
      </c>
      <c r="C528" s="66" t="s">
        <v>955</v>
      </c>
      <c r="D528" s="66" t="s">
        <v>956</v>
      </c>
      <c r="E528" s="68" t="s">
        <v>957</v>
      </c>
      <c r="F528" s="67">
        <v>1</v>
      </c>
      <c r="G528" s="66" t="s">
        <v>17</v>
      </c>
    </row>
    <row r="529" spans="1:7" x14ac:dyDescent="0.25">
      <c r="A529" s="64" t="str">
        <f t="shared" si="8"/>
        <v>4152400139</v>
      </c>
      <c r="B529" s="65" t="s">
        <v>918</v>
      </c>
      <c r="C529" s="66" t="s">
        <v>2119</v>
      </c>
      <c r="D529" s="66" t="s">
        <v>2120</v>
      </c>
      <c r="E529" s="68" t="s">
        <v>171</v>
      </c>
      <c r="F529" s="67">
        <v>1</v>
      </c>
      <c r="G529" s="66" t="s">
        <v>17</v>
      </c>
    </row>
    <row r="530" spans="1:7" x14ac:dyDescent="0.25">
      <c r="A530" s="64" t="str">
        <f t="shared" si="8"/>
        <v>4153000481</v>
      </c>
      <c r="B530" s="65" t="s">
        <v>918</v>
      </c>
      <c r="C530" s="66" t="s">
        <v>958</v>
      </c>
      <c r="D530" s="66" t="s">
        <v>959</v>
      </c>
      <c r="E530" s="68" t="s">
        <v>960</v>
      </c>
      <c r="F530" s="67">
        <v>1</v>
      </c>
      <c r="G530" s="66" t="s">
        <v>17</v>
      </c>
    </row>
    <row r="531" spans="1:7" x14ac:dyDescent="0.25">
      <c r="A531" s="64" t="str">
        <f t="shared" si="8"/>
        <v>4154800517</v>
      </c>
      <c r="B531" s="65" t="s">
        <v>918</v>
      </c>
      <c r="C531" s="66" t="s">
        <v>2121</v>
      </c>
      <c r="D531" s="66" t="s">
        <v>2122</v>
      </c>
      <c r="E531" s="68" t="s">
        <v>2123</v>
      </c>
      <c r="F531" s="67">
        <v>1</v>
      </c>
      <c r="G531" s="66" t="s">
        <v>17</v>
      </c>
    </row>
    <row r="532" spans="1:7" x14ac:dyDescent="0.25">
      <c r="A532" s="64" t="str">
        <f t="shared" si="8"/>
        <v>4155100485</v>
      </c>
      <c r="B532" s="65" t="s">
        <v>918</v>
      </c>
      <c r="C532" s="66" t="s">
        <v>2124</v>
      </c>
      <c r="D532" s="66" t="s">
        <v>2125</v>
      </c>
      <c r="E532" s="68" t="s">
        <v>2126</v>
      </c>
      <c r="F532" s="67">
        <v>1</v>
      </c>
      <c r="G532" s="66" t="s">
        <v>17</v>
      </c>
    </row>
    <row r="533" spans="1:7" x14ac:dyDescent="0.25">
      <c r="A533" s="64" t="str">
        <f t="shared" si="8"/>
        <v>4155100479</v>
      </c>
      <c r="B533" s="65" t="s">
        <v>918</v>
      </c>
      <c r="C533" s="66" t="s">
        <v>2124</v>
      </c>
      <c r="D533" s="66" t="s">
        <v>2127</v>
      </c>
      <c r="E533" s="68" t="s">
        <v>2128</v>
      </c>
      <c r="F533" s="67">
        <v>2</v>
      </c>
      <c r="G533" s="66" t="s">
        <v>12</v>
      </c>
    </row>
    <row r="534" spans="1:7" x14ac:dyDescent="0.25">
      <c r="A534" s="64" t="str">
        <f t="shared" si="8"/>
        <v>4161500518</v>
      </c>
      <c r="B534" s="65" t="s">
        <v>918</v>
      </c>
      <c r="C534" s="66" t="s">
        <v>2129</v>
      </c>
      <c r="D534" s="66" t="s">
        <v>2130</v>
      </c>
      <c r="E534" s="68" t="s">
        <v>2131</v>
      </c>
      <c r="F534" s="67">
        <v>1</v>
      </c>
      <c r="G534" s="66" t="s">
        <v>17</v>
      </c>
    </row>
    <row r="535" spans="1:7" x14ac:dyDescent="0.25">
      <c r="A535" s="64" t="str">
        <f t="shared" si="8"/>
        <v>4166000658</v>
      </c>
      <c r="B535" s="65" t="s">
        <v>918</v>
      </c>
      <c r="C535" s="66" t="s">
        <v>961</v>
      </c>
      <c r="D535" s="66" t="s">
        <v>962</v>
      </c>
      <c r="E535" s="68" t="s">
        <v>963</v>
      </c>
      <c r="F535" s="67">
        <v>1</v>
      </c>
      <c r="G535" s="66" t="s">
        <v>17</v>
      </c>
    </row>
    <row r="536" spans="1:7" x14ac:dyDescent="0.25">
      <c r="A536" s="64" t="str">
        <f t="shared" si="8"/>
        <v>4166800437</v>
      </c>
      <c r="B536" s="65" t="s">
        <v>918</v>
      </c>
      <c r="C536" s="66" t="s">
        <v>964</v>
      </c>
      <c r="D536" s="66" t="s">
        <v>965</v>
      </c>
      <c r="E536" s="68" t="s">
        <v>966</v>
      </c>
      <c r="F536" s="67">
        <v>1</v>
      </c>
      <c r="G536" s="66" t="s">
        <v>17</v>
      </c>
    </row>
    <row r="537" spans="1:7" x14ac:dyDescent="0.25">
      <c r="A537" s="64" t="str">
        <f t="shared" si="8"/>
        <v>4167600415</v>
      </c>
      <c r="B537" s="65" t="s">
        <v>918</v>
      </c>
      <c r="C537" s="66" t="s">
        <v>2132</v>
      </c>
      <c r="D537" s="66" t="s">
        <v>2133</v>
      </c>
      <c r="E537" s="68" t="s">
        <v>2134</v>
      </c>
      <c r="F537" s="67">
        <v>1</v>
      </c>
      <c r="G537" s="66" t="s">
        <v>17</v>
      </c>
    </row>
    <row r="538" spans="1:7" x14ac:dyDescent="0.25">
      <c r="A538" s="64" t="str">
        <f t="shared" si="8"/>
        <v>4177000420</v>
      </c>
      <c r="B538" s="65" t="s">
        <v>918</v>
      </c>
      <c r="C538" s="66" t="s">
        <v>967</v>
      </c>
      <c r="D538" s="66" t="s">
        <v>968</v>
      </c>
      <c r="E538" s="68" t="s">
        <v>969</v>
      </c>
      <c r="F538" s="67">
        <v>1</v>
      </c>
      <c r="G538" s="66" t="s">
        <v>17</v>
      </c>
    </row>
    <row r="539" spans="1:7" x14ac:dyDescent="0.25">
      <c r="A539" s="64" t="str">
        <f t="shared" si="8"/>
        <v>4179100333</v>
      </c>
      <c r="B539" s="65" t="s">
        <v>918</v>
      </c>
      <c r="C539" s="66" t="s">
        <v>2135</v>
      </c>
      <c r="D539" s="66" t="s">
        <v>2136</v>
      </c>
      <c r="E539" s="68" t="s">
        <v>2137</v>
      </c>
      <c r="F539" s="67">
        <v>1</v>
      </c>
      <c r="G539" s="66" t="s">
        <v>17</v>
      </c>
    </row>
    <row r="540" spans="1:7" x14ac:dyDescent="0.25">
      <c r="A540" s="64" t="str">
        <f t="shared" si="8"/>
        <v>4179900530</v>
      </c>
      <c r="B540" s="65" t="s">
        <v>918</v>
      </c>
      <c r="C540" s="66" t="s">
        <v>970</v>
      </c>
      <c r="D540" s="66" t="s">
        <v>971</v>
      </c>
      <c r="E540" s="68" t="s">
        <v>972</v>
      </c>
      <c r="F540" s="67">
        <v>1</v>
      </c>
      <c r="G540" s="66" t="s">
        <v>17</v>
      </c>
    </row>
    <row r="541" spans="1:7" x14ac:dyDescent="0.25">
      <c r="A541" s="64" t="str">
        <f t="shared" si="8"/>
        <v>4180100261</v>
      </c>
      <c r="B541" s="65" t="s">
        <v>918</v>
      </c>
      <c r="C541" s="66" t="s">
        <v>973</v>
      </c>
      <c r="D541" s="66" t="s">
        <v>974</v>
      </c>
      <c r="E541" s="68" t="s">
        <v>975</v>
      </c>
      <c r="F541" s="67">
        <v>1</v>
      </c>
      <c r="G541" s="66" t="s">
        <v>17</v>
      </c>
    </row>
    <row r="542" spans="1:7" x14ac:dyDescent="0.25">
      <c r="A542" s="64" t="str">
        <f t="shared" si="8"/>
        <v>4179700482</v>
      </c>
      <c r="B542" s="65" t="s">
        <v>918</v>
      </c>
      <c r="C542" s="66" t="s">
        <v>2138</v>
      </c>
      <c r="D542" s="66" t="s">
        <v>2139</v>
      </c>
      <c r="E542" s="68" t="s">
        <v>2140</v>
      </c>
      <c r="F542" s="67">
        <v>1</v>
      </c>
      <c r="G542" s="66" t="s">
        <v>17</v>
      </c>
    </row>
    <row r="543" spans="1:7" x14ac:dyDescent="0.25">
      <c r="A543" s="64" t="str">
        <f t="shared" si="8"/>
        <v>4180700402</v>
      </c>
      <c r="B543" s="65" t="s">
        <v>918</v>
      </c>
      <c r="C543" s="66" t="s">
        <v>976</v>
      </c>
      <c r="D543" s="66" t="s">
        <v>977</v>
      </c>
      <c r="E543" s="68" t="s">
        <v>978</v>
      </c>
      <c r="F543" s="67">
        <v>1</v>
      </c>
      <c r="G543" s="66" t="s">
        <v>17</v>
      </c>
    </row>
    <row r="544" spans="1:7" x14ac:dyDescent="0.25">
      <c r="A544" s="64" t="str">
        <f t="shared" si="8"/>
        <v>4187200566</v>
      </c>
      <c r="B544" s="65" t="s">
        <v>918</v>
      </c>
      <c r="C544" s="66" t="s">
        <v>979</v>
      </c>
      <c r="D544" s="66" t="s">
        <v>980</v>
      </c>
      <c r="E544" s="68" t="s">
        <v>981</v>
      </c>
      <c r="F544" s="67">
        <v>1</v>
      </c>
      <c r="G544" s="66" t="s">
        <v>17</v>
      </c>
    </row>
    <row r="545" spans="1:7" x14ac:dyDescent="0.25">
      <c r="A545" s="64" t="str">
        <f t="shared" si="8"/>
        <v>4188500319</v>
      </c>
      <c r="B545" s="65" t="s">
        <v>918</v>
      </c>
      <c r="C545" s="66" t="s">
        <v>2141</v>
      </c>
      <c r="D545" s="66" t="s">
        <v>2142</v>
      </c>
      <c r="E545" s="68" t="s">
        <v>2143</v>
      </c>
      <c r="F545" s="67">
        <v>1</v>
      </c>
      <c r="G545" s="66" t="s">
        <v>17</v>
      </c>
    </row>
    <row r="546" spans="1:7" x14ac:dyDescent="0.25">
      <c r="A546" s="64" t="str">
        <f t="shared" si="8"/>
        <v>4403500718</v>
      </c>
      <c r="B546" s="65" t="s">
        <v>982</v>
      </c>
      <c r="C546" s="66" t="s">
        <v>983</v>
      </c>
      <c r="D546" s="66" t="s">
        <v>984</v>
      </c>
      <c r="E546" s="68" t="s">
        <v>985</v>
      </c>
      <c r="F546" s="67">
        <v>1</v>
      </c>
      <c r="G546" s="66" t="s">
        <v>17</v>
      </c>
    </row>
    <row r="547" spans="1:7" x14ac:dyDescent="0.25">
      <c r="A547" s="64" t="str">
        <f t="shared" si="8"/>
        <v>4407800307</v>
      </c>
      <c r="B547" s="65" t="s">
        <v>982</v>
      </c>
      <c r="C547" s="66" t="s">
        <v>986</v>
      </c>
      <c r="D547" s="66" t="s">
        <v>987</v>
      </c>
      <c r="E547" s="68" t="s">
        <v>855</v>
      </c>
      <c r="F547" s="67">
        <v>1</v>
      </c>
      <c r="G547" s="66" t="s">
        <v>17</v>
      </c>
    </row>
    <row r="548" spans="1:7" x14ac:dyDescent="0.25">
      <c r="A548" s="64" t="str">
        <f t="shared" si="8"/>
        <v>4409000227</v>
      </c>
      <c r="B548" s="65" t="s">
        <v>982</v>
      </c>
      <c r="C548" s="66" t="s">
        <v>2144</v>
      </c>
      <c r="D548" s="66" t="s">
        <v>2145</v>
      </c>
      <c r="E548" s="68" t="s">
        <v>2146</v>
      </c>
      <c r="F548" s="67">
        <v>1</v>
      </c>
      <c r="G548" s="66" t="s">
        <v>17</v>
      </c>
    </row>
    <row r="549" spans="1:7" x14ac:dyDescent="0.25">
      <c r="A549" s="64" t="str">
        <f t="shared" si="8"/>
        <v>4409800335</v>
      </c>
      <c r="B549" s="65" t="s">
        <v>982</v>
      </c>
      <c r="C549" s="66" t="s">
        <v>988</v>
      </c>
      <c r="D549" s="66" t="s">
        <v>989</v>
      </c>
      <c r="E549" s="68" t="s">
        <v>990</v>
      </c>
      <c r="F549" s="67">
        <v>1</v>
      </c>
      <c r="G549" s="66" t="s">
        <v>17</v>
      </c>
    </row>
    <row r="550" spans="1:7" x14ac:dyDescent="0.25">
      <c r="A550" s="64" t="str">
        <f t="shared" si="8"/>
        <v>4411000280</v>
      </c>
      <c r="B550" s="65" t="s">
        <v>982</v>
      </c>
      <c r="C550" s="66" t="s">
        <v>991</v>
      </c>
      <c r="D550" s="66" t="s">
        <v>992</v>
      </c>
      <c r="E550" s="68" t="s">
        <v>993</v>
      </c>
      <c r="F550" s="67">
        <v>1</v>
      </c>
      <c r="G550" s="66" t="s">
        <v>17</v>
      </c>
    </row>
    <row r="551" spans="1:7" x14ac:dyDescent="0.25">
      <c r="A551" s="64" t="str">
        <f t="shared" si="8"/>
        <v>4427900373</v>
      </c>
      <c r="B551" s="65" t="s">
        <v>982</v>
      </c>
      <c r="C551" s="66" t="s">
        <v>994</v>
      </c>
      <c r="D551" s="66" t="s">
        <v>995</v>
      </c>
      <c r="E551" s="68" t="s">
        <v>996</v>
      </c>
      <c r="F551" s="67">
        <v>1</v>
      </c>
      <c r="G551" s="66" t="s">
        <v>12</v>
      </c>
    </row>
    <row r="552" spans="1:7" x14ac:dyDescent="0.25">
      <c r="A552" s="64" t="str">
        <f t="shared" si="8"/>
        <v>4437800346</v>
      </c>
      <c r="B552" s="65" t="s">
        <v>982</v>
      </c>
      <c r="C552" s="66" t="s">
        <v>997</v>
      </c>
      <c r="D552" s="66" t="s">
        <v>998</v>
      </c>
      <c r="E552" s="68" t="s">
        <v>90</v>
      </c>
      <c r="F552" s="67">
        <v>1</v>
      </c>
      <c r="G552" s="66" t="s">
        <v>17</v>
      </c>
    </row>
    <row r="553" spans="1:7" x14ac:dyDescent="0.25">
      <c r="A553" s="64" t="str">
        <f t="shared" si="8"/>
        <v>4442000396</v>
      </c>
      <c r="B553" s="65" t="s">
        <v>982</v>
      </c>
      <c r="C553" s="66" t="s">
        <v>999</v>
      </c>
      <c r="D553" s="66" t="s">
        <v>1000</v>
      </c>
      <c r="E553" s="68" t="s">
        <v>1001</v>
      </c>
      <c r="F553" s="67">
        <v>1</v>
      </c>
      <c r="G553" s="66" t="s">
        <v>17</v>
      </c>
    </row>
    <row r="554" spans="1:7" x14ac:dyDescent="0.25">
      <c r="A554" s="64" t="str">
        <f t="shared" si="8"/>
        <v>4443000277</v>
      </c>
      <c r="B554" s="65" t="s">
        <v>982</v>
      </c>
      <c r="C554" s="66" t="s">
        <v>1002</v>
      </c>
      <c r="D554" s="66" t="s">
        <v>1003</v>
      </c>
      <c r="E554" s="68" t="s">
        <v>1004</v>
      </c>
      <c r="F554" s="67">
        <v>2</v>
      </c>
      <c r="G554" s="66" t="s">
        <v>17</v>
      </c>
    </row>
    <row r="555" spans="1:7" x14ac:dyDescent="0.25">
      <c r="A555" s="64" t="str">
        <f t="shared" si="8"/>
        <v>4456000345</v>
      </c>
      <c r="B555" s="65" t="s">
        <v>982</v>
      </c>
      <c r="C555" s="66" t="s">
        <v>699</v>
      </c>
      <c r="D555" s="66" t="s">
        <v>1005</v>
      </c>
      <c r="E555" s="68" t="s">
        <v>1006</v>
      </c>
      <c r="F555" s="67">
        <v>1</v>
      </c>
      <c r="G555" s="66" t="s">
        <v>17</v>
      </c>
    </row>
    <row r="556" spans="1:7" x14ac:dyDescent="0.25">
      <c r="A556" s="64" t="str">
        <f t="shared" si="8"/>
        <v>4400100137</v>
      </c>
      <c r="B556" s="65" t="s">
        <v>982</v>
      </c>
      <c r="C556" s="66" t="s">
        <v>1007</v>
      </c>
      <c r="D556" s="66" t="s">
        <v>1008</v>
      </c>
      <c r="E556" s="68" t="s">
        <v>1009</v>
      </c>
      <c r="F556" s="67">
        <v>2</v>
      </c>
      <c r="G556" s="66" t="s">
        <v>12</v>
      </c>
    </row>
    <row r="557" spans="1:7" x14ac:dyDescent="0.25">
      <c r="A557" s="64" t="str">
        <f t="shared" si="8"/>
        <v>4465000286</v>
      </c>
      <c r="B557" s="65" t="s">
        <v>982</v>
      </c>
      <c r="C557" s="66" t="s">
        <v>2147</v>
      </c>
      <c r="D557" s="66" t="s">
        <v>2148</v>
      </c>
      <c r="E557" s="68" t="s">
        <v>2149</v>
      </c>
      <c r="F557" s="67">
        <v>2</v>
      </c>
      <c r="G557" s="66" t="s">
        <v>12</v>
      </c>
    </row>
    <row r="558" spans="1:7" x14ac:dyDescent="0.25">
      <c r="A558" s="64" t="str">
        <f t="shared" si="8"/>
        <v>4484700332</v>
      </c>
      <c r="B558" s="65" t="s">
        <v>982</v>
      </c>
      <c r="C558" s="66" t="s">
        <v>2150</v>
      </c>
      <c r="D558" s="66" t="s">
        <v>2151</v>
      </c>
      <c r="E558" s="68" t="s">
        <v>2152</v>
      </c>
      <c r="F558" s="67">
        <v>1</v>
      </c>
      <c r="G558" s="66" t="s">
        <v>17</v>
      </c>
    </row>
    <row r="559" spans="1:7" x14ac:dyDescent="0.25">
      <c r="A559" s="64" t="str">
        <f t="shared" si="8"/>
        <v>4484700401</v>
      </c>
      <c r="B559" s="65" t="s">
        <v>982</v>
      </c>
      <c r="C559" s="66" t="s">
        <v>2150</v>
      </c>
      <c r="D559" s="66" t="s">
        <v>2153</v>
      </c>
      <c r="E559" s="68" t="s">
        <v>2154</v>
      </c>
      <c r="F559" s="67">
        <v>1</v>
      </c>
      <c r="G559" s="66" t="s">
        <v>17</v>
      </c>
    </row>
    <row r="560" spans="1:7" x14ac:dyDescent="0.25">
      <c r="A560" s="64" t="str">
        <f t="shared" si="8"/>
        <v>4485500391</v>
      </c>
      <c r="B560" s="65" t="s">
        <v>982</v>
      </c>
      <c r="C560" s="66" t="s">
        <v>1010</v>
      </c>
      <c r="D560" s="66" t="s">
        <v>1011</v>
      </c>
      <c r="E560" s="68" t="s">
        <v>1012</v>
      </c>
      <c r="F560" s="67">
        <v>1</v>
      </c>
      <c r="G560" s="66" t="s">
        <v>17</v>
      </c>
    </row>
    <row r="561" spans="1:7" x14ac:dyDescent="0.25">
      <c r="A561" s="64" t="str">
        <f t="shared" si="8"/>
        <v>4487400347</v>
      </c>
      <c r="B561" s="65" t="s">
        <v>982</v>
      </c>
      <c r="C561" s="66" t="s">
        <v>1013</v>
      </c>
      <c r="D561" s="66" t="s">
        <v>1014</v>
      </c>
      <c r="E561" s="68" t="s">
        <v>1015</v>
      </c>
      <c r="F561" s="67">
        <v>1</v>
      </c>
      <c r="G561" s="66" t="s">
        <v>17</v>
      </c>
    </row>
    <row r="562" spans="1:7" x14ac:dyDescent="0.25">
      <c r="A562" s="64" t="str">
        <f t="shared" si="8"/>
        <v>4703000115</v>
      </c>
      <c r="B562" s="65" t="s">
        <v>1016</v>
      </c>
      <c r="C562" s="66" t="s">
        <v>1017</v>
      </c>
      <c r="D562" s="66" t="s">
        <v>1018</v>
      </c>
      <c r="E562" s="68" t="s">
        <v>1019</v>
      </c>
      <c r="F562" s="67">
        <v>1</v>
      </c>
      <c r="G562" s="66" t="s">
        <v>12</v>
      </c>
    </row>
    <row r="563" spans="1:7" x14ac:dyDescent="0.25">
      <c r="A563" s="64" t="str">
        <f t="shared" si="8"/>
        <v>4705300246</v>
      </c>
      <c r="B563" s="65" t="s">
        <v>1016</v>
      </c>
      <c r="C563" s="66" t="s">
        <v>1020</v>
      </c>
      <c r="D563" s="66" t="s">
        <v>1021</v>
      </c>
      <c r="E563" s="68" t="s">
        <v>1022</v>
      </c>
      <c r="F563" s="67">
        <v>1</v>
      </c>
      <c r="G563" s="66" t="s">
        <v>12</v>
      </c>
    </row>
    <row r="564" spans="1:7" x14ac:dyDescent="0.25">
      <c r="A564" s="64" t="str">
        <f t="shared" si="8"/>
        <v>4705800023</v>
      </c>
      <c r="B564" s="65" t="s">
        <v>1016</v>
      </c>
      <c r="C564" s="66" t="s">
        <v>2155</v>
      </c>
      <c r="D564" s="66" t="s">
        <v>2156</v>
      </c>
      <c r="E564" s="68" t="s">
        <v>2157</v>
      </c>
      <c r="F564" s="67">
        <v>1</v>
      </c>
      <c r="G564" s="66" t="s">
        <v>12</v>
      </c>
    </row>
    <row r="565" spans="1:7" x14ac:dyDescent="0.25">
      <c r="A565" s="64" t="str">
        <f t="shared" si="8"/>
        <v>4716100250</v>
      </c>
      <c r="B565" s="65" t="s">
        <v>1016</v>
      </c>
      <c r="C565" s="66" t="s">
        <v>1023</v>
      </c>
      <c r="D565" s="66" t="s">
        <v>1024</v>
      </c>
      <c r="E565" s="68" t="s">
        <v>1025</v>
      </c>
      <c r="F565" s="67">
        <v>1</v>
      </c>
      <c r="G565" s="66" t="s">
        <v>12</v>
      </c>
    </row>
    <row r="566" spans="1:7" x14ac:dyDescent="0.25">
      <c r="A566" s="64" t="str">
        <f t="shared" si="8"/>
        <v>4717000052</v>
      </c>
      <c r="B566" s="65" t="s">
        <v>1016</v>
      </c>
      <c r="C566" s="66" t="s">
        <v>1026</v>
      </c>
      <c r="D566" s="66" t="s">
        <v>1027</v>
      </c>
      <c r="E566" s="68" t="s">
        <v>1028</v>
      </c>
      <c r="F566" s="67">
        <v>1</v>
      </c>
      <c r="G566" s="66" t="s">
        <v>17</v>
      </c>
    </row>
    <row r="567" spans="1:7" x14ac:dyDescent="0.25">
      <c r="A567" s="64" t="str">
        <f t="shared" si="8"/>
        <v>4718900242</v>
      </c>
      <c r="B567" s="65" t="s">
        <v>1016</v>
      </c>
      <c r="C567" s="66" t="s">
        <v>1029</v>
      </c>
      <c r="D567" s="66" t="s">
        <v>1030</v>
      </c>
      <c r="E567" s="68" t="s">
        <v>1031</v>
      </c>
      <c r="F567" s="67">
        <v>2</v>
      </c>
      <c r="G567" s="66" t="s">
        <v>12</v>
      </c>
    </row>
    <row r="568" spans="1:7" x14ac:dyDescent="0.25">
      <c r="A568" s="64" t="str">
        <f t="shared" si="8"/>
        <v>4720500061</v>
      </c>
      <c r="B568" s="65" t="s">
        <v>1016</v>
      </c>
      <c r="C568" s="66" t="s">
        <v>1032</v>
      </c>
      <c r="D568" s="66" t="s">
        <v>1033</v>
      </c>
      <c r="E568" s="68" t="s">
        <v>1034</v>
      </c>
      <c r="F568" s="67">
        <v>1</v>
      </c>
      <c r="G568" s="66" t="s">
        <v>12</v>
      </c>
    </row>
    <row r="569" spans="1:7" x14ac:dyDescent="0.25">
      <c r="A569" s="64" t="str">
        <f t="shared" si="8"/>
        <v>4724500007</v>
      </c>
      <c r="B569" s="65" t="s">
        <v>1016</v>
      </c>
      <c r="C569" s="66" t="s">
        <v>1035</v>
      </c>
      <c r="D569" s="66" t="s">
        <v>2158</v>
      </c>
      <c r="E569" s="68" t="s">
        <v>2159</v>
      </c>
      <c r="F569" s="67">
        <v>1</v>
      </c>
      <c r="G569" s="66" t="s">
        <v>17</v>
      </c>
    </row>
    <row r="570" spans="1:7" x14ac:dyDescent="0.25">
      <c r="A570" s="64" t="str">
        <f t="shared" si="8"/>
        <v>4724500249</v>
      </c>
      <c r="B570" s="65" t="s">
        <v>1016</v>
      </c>
      <c r="C570" s="66" t="s">
        <v>1035</v>
      </c>
      <c r="D570" s="66" t="s">
        <v>1036</v>
      </c>
      <c r="E570" s="68" t="s">
        <v>1037</v>
      </c>
      <c r="F570" s="67">
        <v>2</v>
      </c>
      <c r="G570" s="66" t="s">
        <v>12</v>
      </c>
    </row>
    <row r="571" spans="1:7" x14ac:dyDescent="0.25">
      <c r="A571" s="64" t="str">
        <f t="shared" si="8"/>
        <v>4725800059</v>
      </c>
      <c r="B571" s="65" t="s">
        <v>1016</v>
      </c>
      <c r="C571" s="66" t="s">
        <v>1038</v>
      </c>
      <c r="D571" s="66" t="s">
        <v>1039</v>
      </c>
      <c r="E571" s="68" t="s">
        <v>1040</v>
      </c>
      <c r="F571" s="67">
        <v>1</v>
      </c>
      <c r="G571" s="66" t="s">
        <v>17</v>
      </c>
    </row>
    <row r="572" spans="1:7" x14ac:dyDescent="0.25">
      <c r="A572" s="64" t="str">
        <f t="shared" si="8"/>
        <v>4726800247</v>
      </c>
      <c r="B572" s="65" t="s">
        <v>1016</v>
      </c>
      <c r="C572" s="66" t="s">
        <v>1041</v>
      </c>
      <c r="D572" s="66" t="s">
        <v>1042</v>
      </c>
      <c r="E572" s="68" t="s">
        <v>1043</v>
      </c>
      <c r="F572" s="67">
        <v>1</v>
      </c>
      <c r="G572" s="66" t="s">
        <v>17</v>
      </c>
    </row>
    <row r="573" spans="1:7" x14ac:dyDescent="0.25">
      <c r="A573" s="64" t="str">
        <f t="shared" si="8"/>
        <v>4728800045</v>
      </c>
      <c r="B573" s="65" t="s">
        <v>1016</v>
      </c>
      <c r="C573" s="66" t="s">
        <v>1044</v>
      </c>
      <c r="D573" s="66" t="s">
        <v>2160</v>
      </c>
      <c r="E573" s="68" t="s">
        <v>2161</v>
      </c>
      <c r="F573" s="67">
        <v>1</v>
      </c>
      <c r="G573" s="66" t="s">
        <v>17</v>
      </c>
    </row>
    <row r="574" spans="1:7" x14ac:dyDescent="0.25">
      <c r="A574" s="64" t="str">
        <f t="shared" si="8"/>
        <v>4728800091</v>
      </c>
      <c r="B574" s="65" t="s">
        <v>1016</v>
      </c>
      <c r="C574" s="66" t="s">
        <v>1044</v>
      </c>
      <c r="D574" s="66" t="s">
        <v>1045</v>
      </c>
      <c r="E574" s="68" t="s">
        <v>11</v>
      </c>
      <c r="F574" s="67">
        <v>2</v>
      </c>
      <c r="G574" s="66" t="s">
        <v>12</v>
      </c>
    </row>
    <row r="575" spans="1:7" x14ac:dyDescent="0.25">
      <c r="A575" s="64" t="str">
        <f t="shared" si="8"/>
        <v>4731800245</v>
      </c>
      <c r="B575" s="65" t="s">
        <v>1016</v>
      </c>
      <c r="C575" s="66" t="s">
        <v>1046</v>
      </c>
      <c r="D575" s="66" t="s">
        <v>1047</v>
      </c>
      <c r="E575" s="68" t="s">
        <v>90</v>
      </c>
      <c r="F575" s="67">
        <v>1</v>
      </c>
      <c r="G575" s="66" t="s">
        <v>12</v>
      </c>
    </row>
    <row r="576" spans="1:7" x14ac:dyDescent="0.25">
      <c r="A576" s="64" t="str">
        <f t="shared" si="8"/>
        <v>4746000051</v>
      </c>
      <c r="B576" s="65" t="s">
        <v>1016</v>
      </c>
      <c r="C576" s="66" t="s">
        <v>2162</v>
      </c>
      <c r="D576" s="66" t="s">
        <v>2163</v>
      </c>
      <c r="E576" s="68" t="s">
        <v>2164</v>
      </c>
      <c r="F576" s="67">
        <v>1</v>
      </c>
      <c r="G576" s="66" t="s">
        <v>12</v>
      </c>
    </row>
    <row r="577" spans="1:7" x14ac:dyDescent="0.25">
      <c r="A577" s="64" t="str">
        <f t="shared" si="8"/>
        <v>4754100085</v>
      </c>
      <c r="B577" s="65" t="s">
        <v>1016</v>
      </c>
      <c r="C577" s="66" t="s">
        <v>1048</v>
      </c>
      <c r="D577" s="66" t="s">
        <v>1049</v>
      </c>
      <c r="E577" s="68" t="s">
        <v>1050</v>
      </c>
      <c r="F577" s="67">
        <v>1</v>
      </c>
      <c r="G577" s="66" t="s">
        <v>12</v>
      </c>
    </row>
    <row r="578" spans="1:7" x14ac:dyDescent="0.25">
      <c r="A578" s="64" t="str">
        <f t="shared" si="8"/>
        <v>4754500046</v>
      </c>
      <c r="B578" s="65" t="s">
        <v>1016</v>
      </c>
      <c r="C578" s="66" t="s">
        <v>1051</v>
      </c>
      <c r="D578" s="66" t="s">
        <v>1052</v>
      </c>
      <c r="E578" s="68" t="s">
        <v>1053</v>
      </c>
      <c r="F578" s="67">
        <v>1</v>
      </c>
      <c r="G578" s="66" t="s">
        <v>12</v>
      </c>
    </row>
    <row r="579" spans="1:7" x14ac:dyDescent="0.25">
      <c r="A579" s="64" t="str">
        <f t="shared" si="8"/>
        <v>4755100064</v>
      </c>
      <c r="B579" s="65" t="s">
        <v>1016</v>
      </c>
      <c r="C579" s="66" t="s">
        <v>1054</v>
      </c>
      <c r="D579" s="66" t="s">
        <v>1055</v>
      </c>
      <c r="E579" s="68" t="s">
        <v>1056</v>
      </c>
      <c r="F579" s="67">
        <v>2</v>
      </c>
      <c r="G579" s="66" t="s">
        <v>12</v>
      </c>
    </row>
    <row r="580" spans="1:7" x14ac:dyDescent="0.25">
      <c r="A580" s="64" t="str">
        <f t="shared" ref="A580:A643" si="9">+D580</f>
        <v>4755500106</v>
      </c>
      <c r="B580" s="65" t="s">
        <v>1016</v>
      </c>
      <c r="C580" s="66" t="s">
        <v>1057</v>
      </c>
      <c r="D580" s="66" t="s">
        <v>2165</v>
      </c>
      <c r="E580" s="68" t="s">
        <v>2166</v>
      </c>
      <c r="F580" s="67">
        <v>2</v>
      </c>
      <c r="G580" s="66" t="s">
        <v>12</v>
      </c>
    </row>
    <row r="581" spans="1:7" x14ac:dyDescent="0.25">
      <c r="A581" s="64" t="str">
        <f t="shared" si="9"/>
        <v>4755500266</v>
      </c>
      <c r="B581" s="65" t="s">
        <v>1016</v>
      </c>
      <c r="C581" s="66" t="s">
        <v>1057</v>
      </c>
      <c r="D581" s="66" t="s">
        <v>1058</v>
      </c>
      <c r="E581" s="68" t="s">
        <v>1059</v>
      </c>
      <c r="F581" s="67">
        <v>1</v>
      </c>
      <c r="G581" s="66" t="s">
        <v>17</v>
      </c>
    </row>
    <row r="582" spans="1:7" x14ac:dyDescent="0.25">
      <c r="A582" s="64" t="str">
        <f t="shared" si="9"/>
        <v>4757000244</v>
      </c>
      <c r="B582" s="65" t="s">
        <v>1016</v>
      </c>
      <c r="C582" s="66" t="s">
        <v>1060</v>
      </c>
      <c r="D582" s="66" t="s">
        <v>1061</v>
      </c>
      <c r="E582" s="68" t="s">
        <v>1062</v>
      </c>
      <c r="F582" s="67">
        <v>1</v>
      </c>
      <c r="G582" s="66" t="s">
        <v>12</v>
      </c>
    </row>
    <row r="583" spans="1:7" x14ac:dyDescent="0.25">
      <c r="A583" s="64" t="str">
        <f t="shared" si="9"/>
        <v>4760500075</v>
      </c>
      <c r="B583" s="65" t="s">
        <v>1016</v>
      </c>
      <c r="C583" s="66" t="s">
        <v>1063</v>
      </c>
      <c r="D583" s="66" t="s">
        <v>1064</v>
      </c>
      <c r="E583" s="68" t="s">
        <v>1065</v>
      </c>
      <c r="F583" s="67">
        <v>1</v>
      </c>
      <c r="G583" s="66" t="s">
        <v>12</v>
      </c>
    </row>
    <row r="584" spans="1:7" x14ac:dyDescent="0.25">
      <c r="A584" s="64" t="str">
        <f t="shared" si="9"/>
        <v>4766000050</v>
      </c>
      <c r="B584" s="65" t="s">
        <v>1016</v>
      </c>
      <c r="C584" s="66" t="s">
        <v>1066</v>
      </c>
      <c r="D584" s="66" t="s">
        <v>1067</v>
      </c>
      <c r="E584" s="68" t="s">
        <v>1068</v>
      </c>
      <c r="F584" s="67">
        <v>1</v>
      </c>
      <c r="G584" s="66" t="s">
        <v>12</v>
      </c>
    </row>
    <row r="585" spans="1:7" x14ac:dyDescent="0.25">
      <c r="A585" s="64" t="str">
        <f t="shared" si="9"/>
        <v>4767500060</v>
      </c>
      <c r="B585" s="65" t="s">
        <v>1016</v>
      </c>
      <c r="C585" s="66" t="s">
        <v>639</v>
      </c>
      <c r="D585" s="66" t="s">
        <v>1069</v>
      </c>
      <c r="E585" s="68" t="s">
        <v>1070</v>
      </c>
      <c r="F585" s="67">
        <v>1</v>
      </c>
      <c r="G585" s="66" t="s">
        <v>17</v>
      </c>
    </row>
    <row r="586" spans="1:7" x14ac:dyDescent="0.25">
      <c r="A586" s="64" t="str">
        <f t="shared" si="9"/>
        <v>4769200056</v>
      </c>
      <c r="B586" s="65" t="s">
        <v>1016</v>
      </c>
      <c r="C586" s="66" t="s">
        <v>1071</v>
      </c>
      <c r="D586" s="66" t="s">
        <v>1072</v>
      </c>
      <c r="E586" s="68" t="s">
        <v>1073</v>
      </c>
      <c r="F586" s="67">
        <v>1</v>
      </c>
      <c r="G586" s="66" t="s">
        <v>12</v>
      </c>
    </row>
    <row r="587" spans="1:7" x14ac:dyDescent="0.25">
      <c r="A587" s="64" t="str">
        <f t="shared" si="9"/>
        <v>4770300103</v>
      </c>
      <c r="B587" s="65" t="s">
        <v>1016</v>
      </c>
      <c r="C587" s="66" t="s">
        <v>1074</v>
      </c>
      <c r="D587" s="66" t="s">
        <v>1075</v>
      </c>
      <c r="E587" s="68" t="s">
        <v>1076</v>
      </c>
      <c r="F587" s="67">
        <v>1</v>
      </c>
      <c r="G587" s="66" t="s">
        <v>12</v>
      </c>
    </row>
    <row r="588" spans="1:7" x14ac:dyDescent="0.25">
      <c r="A588" s="64" t="str">
        <f t="shared" si="9"/>
        <v>4770700019</v>
      </c>
      <c r="B588" s="65" t="s">
        <v>1016</v>
      </c>
      <c r="C588" s="66" t="s">
        <v>1077</v>
      </c>
      <c r="D588" s="66" t="s">
        <v>1078</v>
      </c>
      <c r="E588" s="68" t="s">
        <v>1079</v>
      </c>
      <c r="F588" s="67">
        <v>1</v>
      </c>
      <c r="G588" s="66" t="s">
        <v>12</v>
      </c>
    </row>
    <row r="589" spans="1:7" x14ac:dyDescent="0.25">
      <c r="A589" s="64" t="str">
        <f t="shared" si="9"/>
        <v>4772000104</v>
      </c>
      <c r="B589" s="65" t="s">
        <v>1016</v>
      </c>
      <c r="C589" s="66" t="s">
        <v>1080</v>
      </c>
      <c r="D589" s="66" t="s">
        <v>1081</v>
      </c>
      <c r="E589" s="68" t="s">
        <v>1082</v>
      </c>
      <c r="F589" s="67">
        <v>1</v>
      </c>
      <c r="G589" s="66" t="s">
        <v>12</v>
      </c>
    </row>
    <row r="590" spans="1:7" x14ac:dyDescent="0.25">
      <c r="A590" s="64" t="str">
        <f t="shared" si="9"/>
        <v>4700100650</v>
      </c>
      <c r="B590" s="65" t="s">
        <v>1016</v>
      </c>
      <c r="C590" s="66" t="s">
        <v>1083</v>
      </c>
      <c r="D590" s="66" t="s">
        <v>2167</v>
      </c>
      <c r="E590" s="68" t="s">
        <v>2168</v>
      </c>
      <c r="F590" s="67">
        <v>3</v>
      </c>
      <c r="G590" s="66" t="s">
        <v>12</v>
      </c>
    </row>
    <row r="591" spans="1:7" x14ac:dyDescent="0.25">
      <c r="A591" s="64" t="str">
        <f t="shared" si="9"/>
        <v>4700100071</v>
      </c>
      <c r="B591" s="65" t="s">
        <v>1016</v>
      </c>
      <c r="C591" s="66" t="s">
        <v>1083</v>
      </c>
      <c r="D591" s="66" t="s">
        <v>1084</v>
      </c>
      <c r="E591" s="68" t="s">
        <v>1085</v>
      </c>
      <c r="F591" s="67">
        <v>1</v>
      </c>
      <c r="G591" s="66" t="s">
        <v>310</v>
      </c>
    </row>
    <row r="592" spans="1:7" x14ac:dyDescent="0.25">
      <c r="A592" s="64" t="str">
        <f t="shared" si="9"/>
        <v>4774500253</v>
      </c>
      <c r="B592" s="65" t="s">
        <v>1016</v>
      </c>
      <c r="C592" s="66" t="s">
        <v>1086</v>
      </c>
      <c r="D592" s="66" t="s">
        <v>1087</v>
      </c>
      <c r="E592" s="68" t="s">
        <v>1088</v>
      </c>
      <c r="F592" s="67">
        <v>1</v>
      </c>
      <c r="G592" s="66" t="s">
        <v>12</v>
      </c>
    </row>
    <row r="593" spans="1:7" x14ac:dyDescent="0.25">
      <c r="A593" s="64" t="str">
        <f t="shared" si="9"/>
        <v>4779800040</v>
      </c>
      <c r="B593" s="65" t="s">
        <v>1016</v>
      </c>
      <c r="C593" s="66" t="s">
        <v>1089</v>
      </c>
      <c r="D593" s="66" t="s">
        <v>1090</v>
      </c>
      <c r="E593" s="68" t="s">
        <v>1091</v>
      </c>
      <c r="F593" s="67">
        <v>1</v>
      </c>
      <c r="G593" s="66" t="s">
        <v>12</v>
      </c>
    </row>
    <row r="594" spans="1:7" x14ac:dyDescent="0.25">
      <c r="A594" s="64" t="str">
        <f t="shared" si="9"/>
        <v>4796000073</v>
      </c>
      <c r="B594" s="65" t="s">
        <v>1016</v>
      </c>
      <c r="C594" s="66" t="s">
        <v>1092</v>
      </c>
      <c r="D594" s="66" t="s">
        <v>1093</v>
      </c>
      <c r="E594" s="68" t="s">
        <v>1094</v>
      </c>
      <c r="F594" s="67">
        <v>1</v>
      </c>
      <c r="G594" s="66" t="s">
        <v>12</v>
      </c>
    </row>
    <row r="595" spans="1:7" x14ac:dyDescent="0.25">
      <c r="A595" s="64" t="str">
        <f t="shared" si="9"/>
        <v>4798000238</v>
      </c>
      <c r="B595" s="65" t="s">
        <v>1016</v>
      </c>
      <c r="C595" s="66" t="s">
        <v>1095</v>
      </c>
      <c r="D595" s="66" t="s">
        <v>1096</v>
      </c>
      <c r="E595" s="68" t="s">
        <v>1097</v>
      </c>
      <c r="F595" s="67">
        <v>1</v>
      </c>
      <c r="G595" s="66" t="s">
        <v>12</v>
      </c>
    </row>
    <row r="596" spans="1:7" x14ac:dyDescent="0.25">
      <c r="A596" s="64" t="str">
        <f t="shared" si="9"/>
        <v>5000600169</v>
      </c>
      <c r="B596" s="65" t="s">
        <v>1098</v>
      </c>
      <c r="C596" s="66" t="s">
        <v>2169</v>
      </c>
      <c r="D596" s="66" t="s">
        <v>2170</v>
      </c>
      <c r="E596" s="68" t="s">
        <v>2171</v>
      </c>
      <c r="F596" s="67">
        <v>1</v>
      </c>
      <c r="G596" s="66" t="s">
        <v>17</v>
      </c>
    </row>
    <row r="597" spans="1:7" x14ac:dyDescent="0.25">
      <c r="A597" s="64" t="str">
        <f t="shared" si="9"/>
        <v>5015000838</v>
      </c>
      <c r="B597" s="65" t="s">
        <v>1098</v>
      </c>
      <c r="C597" s="66" t="s">
        <v>2172</v>
      </c>
      <c r="D597" s="66" t="s">
        <v>2173</v>
      </c>
      <c r="E597" s="68" t="s">
        <v>2174</v>
      </c>
      <c r="F597" s="67">
        <v>1</v>
      </c>
      <c r="G597" s="66" t="s">
        <v>17</v>
      </c>
    </row>
    <row r="598" spans="1:7" x14ac:dyDescent="0.25">
      <c r="A598" s="64" t="str">
        <f t="shared" si="9"/>
        <v>5022300873</v>
      </c>
      <c r="B598" s="65" t="s">
        <v>1098</v>
      </c>
      <c r="C598" s="66" t="s">
        <v>1099</v>
      </c>
      <c r="D598" s="66" t="s">
        <v>1100</v>
      </c>
      <c r="E598" s="68" t="s">
        <v>1101</v>
      </c>
      <c r="F598" s="67">
        <v>1</v>
      </c>
      <c r="G598" s="66" t="s">
        <v>17</v>
      </c>
    </row>
    <row r="599" spans="1:7" x14ac:dyDescent="0.25">
      <c r="A599" s="64" t="str">
        <f t="shared" si="9"/>
        <v>5027000925</v>
      </c>
      <c r="B599" s="65" t="s">
        <v>1098</v>
      </c>
      <c r="C599" s="66" t="s">
        <v>1102</v>
      </c>
      <c r="D599" s="66" t="s">
        <v>1103</v>
      </c>
      <c r="E599" s="68" t="s">
        <v>1104</v>
      </c>
      <c r="F599" s="67">
        <v>1</v>
      </c>
      <c r="G599" s="66" t="s">
        <v>17</v>
      </c>
    </row>
    <row r="600" spans="1:7" x14ac:dyDescent="0.25">
      <c r="A600" s="64" t="str">
        <f t="shared" si="9"/>
        <v>5028700541</v>
      </c>
      <c r="B600" s="65" t="s">
        <v>1098</v>
      </c>
      <c r="C600" s="66" t="s">
        <v>1105</v>
      </c>
      <c r="D600" s="66" t="s">
        <v>1106</v>
      </c>
      <c r="E600" s="68" t="s">
        <v>1107</v>
      </c>
      <c r="F600" s="67">
        <v>1</v>
      </c>
      <c r="G600" s="66" t="s">
        <v>17</v>
      </c>
    </row>
    <row r="601" spans="1:7" x14ac:dyDescent="0.25">
      <c r="A601" s="64" t="str">
        <f t="shared" si="9"/>
        <v>5031300789</v>
      </c>
      <c r="B601" s="65" t="s">
        <v>1098</v>
      </c>
      <c r="C601" s="66" t="s">
        <v>1666</v>
      </c>
      <c r="D601" s="66" t="s">
        <v>2175</v>
      </c>
      <c r="E601" s="68" t="s">
        <v>2176</v>
      </c>
      <c r="F601" s="67">
        <v>1</v>
      </c>
      <c r="G601" s="66" t="s">
        <v>17</v>
      </c>
    </row>
    <row r="602" spans="1:7" x14ac:dyDescent="0.25">
      <c r="A602" s="64" t="str">
        <f t="shared" si="9"/>
        <v>5031300522</v>
      </c>
      <c r="B602" s="65" t="s">
        <v>1098</v>
      </c>
      <c r="C602" s="66" t="s">
        <v>1666</v>
      </c>
      <c r="D602" s="66" t="s">
        <v>2177</v>
      </c>
      <c r="E602" s="68" t="s">
        <v>2178</v>
      </c>
      <c r="F602" s="67">
        <v>2</v>
      </c>
      <c r="G602" s="66" t="s">
        <v>12</v>
      </c>
    </row>
    <row r="603" spans="1:7" x14ac:dyDescent="0.25">
      <c r="A603" s="64" t="str">
        <f t="shared" si="9"/>
        <v>5031800018</v>
      </c>
      <c r="B603" s="65" t="s">
        <v>1098</v>
      </c>
      <c r="C603" s="66" t="s">
        <v>1046</v>
      </c>
      <c r="D603" s="66" t="s">
        <v>1108</v>
      </c>
      <c r="E603" s="68" t="s">
        <v>1109</v>
      </c>
      <c r="F603" s="67">
        <v>1</v>
      </c>
      <c r="G603" s="66" t="s">
        <v>17</v>
      </c>
    </row>
    <row r="604" spans="1:7" x14ac:dyDescent="0.25">
      <c r="A604" s="64" t="str">
        <f t="shared" si="9"/>
        <v>5057300003</v>
      </c>
      <c r="B604" s="65" t="s">
        <v>1098</v>
      </c>
      <c r="C604" s="66" t="s">
        <v>2179</v>
      </c>
      <c r="D604" s="66" t="s">
        <v>2180</v>
      </c>
      <c r="E604" s="68" t="s">
        <v>2181</v>
      </c>
      <c r="F604" s="67">
        <v>1</v>
      </c>
      <c r="G604" s="66" t="s">
        <v>17</v>
      </c>
    </row>
    <row r="605" spans="1:7" x14ac:dyDescent="0.25">
      <c r="A605" s="64" t="str">
        <f t="shared" si="9"/>
        <v>5059000885</v>
      </c>
      <c r="B605" s="65" t="s">
        <v>1098</v>
      </c>
      <c r="C605" s="66" t="s">
        <v>2182</v>
      </c>
      <c r="D605" s="66" t="s">
        <v>2183</v>
      </c>
      <c r="E605" s="68" t="s">
        <v>2184</v>
      </c>
      <c r="F605" s="67">
        <v>1</v>
      </c>
      <c r="G605" s="66" t="s">
        <v>17</v>
      </c>
    </row>
    <row r="606" spans="1:7" x14ac:dyDescent="0.25">
      <c r="A606" s="64" t="str">
        <f t="shared" si="9"/>
        <v>5068000884</v>
      </c>
      <c r="B606" s="65" t="s">
        <v>1098</v>
      </c>
      <c r="C606" s="66" t="s">
        <v>1110</v>
      </c>
      <c r="D606" s="66" t="s">
        <v>1111</v>
      </c>
      <c r="E606" s="68" t="s">
        <v>1112</v>
      </c>
      <c r="F606" s="67">
        <v>1</v>
      </c>
      <c r="G606" s="66" t="s">
        <v>17</v>
      </c>
    </row>
    <row r="607" spans="1:7" x14ac:dyDescent="0.25">
      <c r="A607" s="64" t="str">
        <f t="shared" si="9"/>
        <v>5068900457</v>
      </c>
      <c r="B607" s="65" t="s">
        <v>1098</v>
      </c>
      <c r="C607" s="66" t="s">
        <v>711</v>
      </c>
      <c r="D607" s="66" t="s">
        <v>1113</v>
      </c>
      <c r="E607" s="68" t="s">
        <v>1114</v>
      </c>
      <c r="F607" s="67">
        <v>1</v>
      </c>
      <c r="G607" s="66" t="s">
        <v>17</v>
      </c>
    </row>
    <row r="608" spans="1:7" x14ac:dyDescent="0.25">
      <c r="A608" s="64" t="str">
        <f t="shared" si="9"/>
        <v>5060600634</v>
      </c>
      <c r="B608" s="65" t="s">
        <v>1098</v>
      </c>
      <c r="C608" s="66" t="s">
        <v>1115</v>
      </c>
      <c r="D608" s="66" t="s">
        <v>2185</v>
      </c>
      <c r="E608" s="68" t="s">
        <v>2186</v>
      </c>
      <c r="F608" s="67">
        <v>1</v>
      </c>
      <c r="G608" s="66" t="s">
        <v>12</v>
      </c>
    </row>
    <row r="609" spans="1:7" x14ac:dyDescent="0.25">
      <c r="A609" s="64" t="str">
        <f t="shared" si="9"/>
        <v>5000100540</v>
      </c>
      <c r="B609" s="65" t="s">
        <v>1098</v>
      </c>
      <c r="C609" s="66" t="s">
        <v>1115</v>
      </c>
      <c r="D609" s="66" t="s">
        <v>1116</v>
      </c>
      <c r="E609" s="68" t="s">
        <v>1117</v>
      </c>
      <c r="F609" s="67">
        <v>1</v>
      </c>
      <c r="G609" s="66" t="s">
        <v>17</v>
      </c>
    </row>
    <row r="610" spans="1:7" x14ac:dyDescent="0.25">
      <c r="A610" s="64" t="str">
        <f t="shared" si="9"/>
        <v>5000100529</v>
      </c>
      <c r="B610" s="65" t="s">
        <v>1098</v>
      </c>
      <c r="C610" s="66" t="s">
        <v>1115</v>
      </c>
      <c r="D610" s="66" t="s">
        <v>2187</v>
      </c>
      <c r="E610" s="68" t="s">
        <v>2188</v>
      </c>
      <c r="F610" s="67">
        <v>2</v>
      </c>
      <c r="G610" s="66" t="s">
        <v>12</v>
      </c>
    </row>
    <row r="611" spans="1:7" x14ac:dyDescent="0.25">
      <c r="A611" s="64" t="str">
        <f t="shared" si="9"/>
        <v>5201901434</v>
      </c>
      <c r="B611" s="65" t="s">
        <v>1118</v>
      </c>
      <c r="C611" s="66" t="s">
        <v>2189</v>
      </c>
      <c r="D611" s="66" t="s">
        <v>2190</v>
      </c>
      <c r="E611" s="68" t="s">
        <v>461</v>
      </c>
      <c r="F611" s="67">
        <v>1</v>
      </c>
      <c r="G611" s="66" t="s">
        <v>17</v>
      </c>
    </row>
    <row r="612" spans="1:7" x14ac:dyDescent="0.25">
      <c r="A612" s="64" t="str">
        <f t="shared" si="9"/>
        <v>5202201506</v>
      </c>
      <c r="B612" s="65" t="s">
        <v>1118</v>
      </c>
      <c r="C612" s="66" t="s">
        <v>2191</v>
      </c>
      <c r="D612" s="66" t="s">
        <v>2192</v>
      </c>
      <c r="E612" s="68" t="s">
        <v>2193</v>
      </c>
      <c r="F612" s="67">
        <v>1</v>
      </c>
      <c r="G612" s="66" t="s">
        <v>17</v>
      </c>
    </row>
    <row r="613" spans="1:7" x14ac:dyDescent="0.25">
      <c r="A613" s="64" t="str">
        <f t="shared" si="9"/>
        <v>5203600988</v>
      </c>
      <c r="B613" s="65" t="s">
        <v>1118</v>
      </c>
      <c r="C613" s="66" t="s">
        <v>2194</v>
      </c>
      <c r="D613" s="66" t="s">
        <v>2195</v>
      </c>
      <c r="E613" s="68" t="s">
        <v>2196</v>
      </c>
      <c r="F613" s="67">
        <v>1</v>
      </c>
      <c r="G613" s="66" t="s">
        <v>17</v>
      </c>
    </row>
    <row r="614" spans="1:7" x14ac:dyDescent="0.25">
      <c r="A614" s="64" t="str">
        <f t="shared" si="9"/>
        <v>5205101413</v>
      </c>
      <c r="B614" s="65" t="s">
        <v>1118</v>
      </c>
      <c r="C614" s="66" t="s">
        <v>2197</v>
      </c>
      <c r="D614" s="66" t="s">
        <v>2198</v>
      </c>
      <c r="E614" s="68" t="s">
        <v>2199</v>
      </c>
      <c r="F614" s="67">
        <v>1</v>
      </c>
      <c r="G614" s="66" t="s">
        <v>17</v>
      </c>
    </row>
    <row r="615" spans="1:7" x14ac:dyDescent="0.25">
      <c r="A615" s="64" t="str">
        <f t="shared" si="9"/>
        <v>5207901407</v>
      </c>
      <c r="B615" s="65" t="s">
        <v>1118</v>
      </c>
      <c r="C615" s="66" t="s">
        <v>1119</v>
      </c>
      <c r="D615" s="66" t="s">
        <v>1120</v>
      </c>
      <c r="E615" s="68" t="s">
        <v>1121</v>
      </c>
      <c r="F615" s="67">
        <v>1</v>
      </c>
      <c r="G615" s="66" t="s">
        <v>17</v>
      </c>
    </row>
    <row r="616" spans="1:7" x14ac:dyDescent="0.25">
      <c r="A616" s="64" t="str">
        <f t="shared" si="9"/>
        <v>5208301384</v>
      </c>
      <c r="B616" s="65" t="s">
        <v>1118</v>
      </c>
      <c r="C616" s="66" t="s">
        <v>1769</v>
      </c>
      <c r="D616" s="66" t="s">
        <v>2200</v>
      </c>
      <c r="E616" s="68" t="s">
        <v>2201</v>
      </c>
      <c r="F616" s="67">
        <v>1</v>
      </c>
      <c r="G616" s="66" t="s">
        <v>17</v>
      </c>
    </row>
    <row r="617" spans="1:7" x14ac:dyDescent="0.25">
      <c r="A617" s="64" t="str">
        <f t="shared" si="9"/>
        <v>5211001504</v>
      </c>
      <c r="B617" s="65" t="s">
        <v>1118</v>
      </c>
      <c r="C617" s="66" t="s">
        <v>2202</v>
      </c>
      <c r="D617" s="66" t="s">
        <v>2203</v>
      </c>
      <c r="E617" s="68" t="s">
        <v>2204</v>
      </c>
      <c r="F617" s="67">
        <v>1</v>
      </c>
      <c r="G617" s="66" t="s">
        <v>17</v>
      </c>
    </row>
    <row r="618" spans="1:7" x14ac:dyDescent="0.25">
      <c r="A618" s="64" t="str">
        <f t="shared" si="9"/>
        <v>5224001399</v>
      </c>
      <c r="B618" s="65" t="s">
        <v>1118</v>
      </c>
      <c r="C618" s="66" t="s">
        <v>2205</v>
      </c>
      <c r="D618" s="66" t="s">
        <v>2206</v>
      </c>
      <c r="E618" s="68" t="s">
        <v>2207</v>
      </c>
      <c r="F618" s="67">
        <v>1</v>
      </c>
      <c r="G618" s="66" t="s">
        <v>17</v>
      </c>
    </row>
    <row r="619" spans="1:7" x14ac:dyDescent="0.25">
      <c r="A619" s="64" t="str">
        <f t="shared" si="9"/>
        <v>5220301389</v>
      </c>
      <c r="B619" s="65" t="s">
        <v>1118</v>
      </c>
      <c r="C619" s="66" t="s">
        <v>2208</v>
      </c>
      <c r="D619" s="66" t="s">
        <v>2209</v>
      </c>
      <c r="E619" s="68" t="s">
        <v>2210</v>
      </c>
      <c r="F619" s="67">
        <v>1</v>
      </c>
      <c r="G619" s="66" t="s">
        <v>17</v>
      </c>
    </row>
    <row r="620" spans="1:7" x14ac:dyDescent="0.25">
      <c r="A620" s="64" t="str">
        <f t="shared" si="9"/>
        <v>5220700926</v>
      </c>
      <c r="B620" s="65" t="s">
        <v>1118</v>
      </c>
      <c r="C620" s="66" t="s">
        <v>1122</v>
      </c>
      <c r="D620" s="66" t="s">
        <v>1123</v>
      </c>
      <c r="E620" s="68" t="s">
        <v>1124</v>
      </c>
      <c r="F620" s="67">
        <v>1</v>
      </c>
      <c r="G620" s="66" t="s">
        <v>17</v>
      </c>
    </row>
    <row r="621" spans="1:7" x14ac:dyDescent="0.25">
      <c r="A621" s="64" t="str">
        <f t="shared" si="9"/>
        <v>5221001762</v>
      </c>
      <c r="B621" s="65" t="s">
        <v>1118</v>
      </c>
      <c r="C621" s="66" t="s">
        <v>1125</v>
      </c>
      <c r="D621" s="66" t="s">
        <v>1126</v>
      </c>
      <c r="E621" s="68" t="s">
        <v>1127</v>
      </c>
      <c r="F621" s="67">
        <v>1</v>
      </c>
      <c r="G621" s="66" t="s">
        <v>17</v>
      </c>
    </row>
    <row r="622" spans="1:7" x14ac:dyDescent="0.25">
      <c r="A622" s="64" t="str">
        <f t="shared" si="9"/>
        <v>5221500902</v>
      </c>
      <c r="B622" s="65" t="s">
        <v>1118</v>
      </c>
      <c r="C622" s="66" t="s">
        <v>368</v>
      </c>
      <c r="D622" s="66" t="s">
        <v>1128</v>
      </c>
      <c r="E622" s="68" t="s">
        <v>1129</v>
      </c>
      <c r="F622" s="67">
        <v>1</v>
      </c>
      <c r="G622" s="66" t="s">
        <v>17</v>
      </c>
    </row>
    <row r="623" spans="1:7" x14ac:dyDescent="0.25">
      <c r="A623" s="64" t="str">
        <f t="shared" si="9"/>
        <v>5222400914</v>
      </c>
      <c r="B623" s="65" t="s">
        <v>1118</v>
      </c>
      <c r="C623" s="66" t="s">
        <v>2211</v>
      </c>
      <c r="D623" s="66" t="s">
        <v>2212</v>
      </c>
      <c r="E623" s="68" t="s">
        <v>2213</v>
      </c>
      <c r="F623" s="67">
        <v>1</v>
      </c>
      <c r="G623" s="66" t="s">
        <v>17</v>
      </c>
    </row>
    <row r="624" spans="1:7" x14ac:dyDescent="0.25">
      <c r="A624" s="64" t="str">
        <f t="shared" si="9"/>
        <v>5222700321</v>
      </c>
      <c r="B624" s="65" t="s">
        <v>1118</v>
      </c>
      <c r="C624" s="66" t="s">
        <v>1130</v>
      </c>
      <c r="D624" s="66" t="s">
        <v>1131</v>
      </c>
      <c r="E624" s="68" t="s">
        <v>1132</v>
      </c>
      <c r="F624" s="67">
        <v>1</v>
      </c>
      <c r="G624" s="66" t="s">
        <v>17</v>
      </c>
    </row>
    <row r="625" spans="1:7" x14ac:dyDescent="0.25">
      <c r="A625" s="64" t="str">
        <f t="shared" si="9"/>
        <v>5223301542</v>
      </c>
      <c r="B625" s="65" t="s">
        <v>1118</v>
      </c>
      <c r="C625" s="66" t="s">
        <v>2214</v>
      </c>
      <c r="D625" s="66" t="s">
        <v>2215</v>
      </c>
      <c r="E625" s="68" t="s">
        <v>2216</v>
      </c>
      <c r="F625" s="67">
        <v>1</v>
      </c>
      <c r="G625" s="66" t="s">
        <v>17</v>
      </c>
    </row>
    <row r="626" spans="1:7" x14ac:dyDescent="0.25">
      <c r="A626" s="64" t="str">
        <f t="shared" si="9"/>
        <v>5225000974</v>
      </c>
      <c r="B626" s="65" t="s">
        <v>1118</v>
      </c>
      <c r="C626" s="66" t="s">
        <v>2217</v>
      </c>
      <c r="D626" s="66" t="s">
        <v>2218</v>
      </c>
      <c r="E626" s="68" t="s">
        <v>593</v>
      </c>
      <c r="F626" s="67">
        <v>1</v>
      </c>
      <c r="G626" s="66" t="s">
        <v>17</v>
      </c>
    </row>
    <row r="627" spans="1:7" x14ac:dyDescent="0.25">
      <c r="A627" s="64" t="str">
        <f t="shared" si="9"/>
        <v>5225401388</v>
      </c>
      <c r="B627" s="65" t="s">
        <v>1118</v>
      </c>
      <c r="C627" s="66" t="s">
        <v>1133</v>
      </c>
      <c r="D627" s="66" t="s">
        <v>1134</v>
      </c>
      <c r="E627" s="68" t="s">
        <v>1135</v>
      </c>
      <c r="F627" s="67">
        <v>1</v>
      </c>
      <c r="G627" s="66" t="s">
        <v>17</v>
      </c>
    </row>
    <row r="628" spans="1:7" x14ac:dyDescent="0.25">
      <c r="A628" s="64" t="str">
        <f t="shared" si="9"/>
        <v>5225601409</v>
      </c>
      <c r="B628" s="65" t="s">
        <v>1118</v>
      </c>
      <c r="C628" s="66" t="s">
        <v>2219</v>
      </c>
      <c r="D628" s="66" t="s">
        <v>2220</v>
      </c>
      <c r="E628" s="68" t="s">
        <v>2221</v>
      </c>
      <c r="F628" s="67">
        <v>1</v>
      </c>
      <c r="G628" s="66" t="s">
        <v>17</v>
      </c>
    </row>
    <row r="629" spans="1:7" x14ac:dyDescent="0.25">
      <c r="A629" s="64" t="str">
        <f t="shared" si="9"/>
        <v>5225801507</v>
      </c>
      <c r="B629" s="65" t="s">
        <v>1118</v>
      </c>
      <c r="C629" s="66" t="s">
        <v>1136</v>
      </c>
      <c r="D629" s="66" t="s">
        <v>1137</v>
      </c>
      <c r="E629" s="68" t="s">
        <v>1138</v>
      </c>
      <c r="F629" s="67">
        <v>1</v>
      </c>
      <c r="G629" s="66" t="s">
        <v>17</v>
      </c>
    </row>
    <row r="630" spans="1:7" x14ac:dyDescent="0.25">
      <c r="A630" s="64" t="str">
        <f t="shared" si="9"/>
        <v>5226001436</v>
      </c>
      <c r="B630" s="65" t="s">
        <v>1118</v>
      </c>
      <c r="C630" s="66" t="s">
        <v>663</v>
      </c>
      <c r="D630" s="66" t="s">
        <v>2222</v>
      </c>
      <c r="E630" s="68" t="s">
        <v>2223</v>
      </c>
      <c r="F630" s="67">
        <v>1</v>
      </c>
      <c r="G630" s="66" t="s">
        <v>17</v>
      </c>
    </row>
    <row r="631" spans="1:7" x14ac:dyDescent="0.25">
      <c r="A631" s="64" t="str">
        <f t="shared" si="9"/>
        <v>5252001392</v>
      </c>
      <c r="B631" s="65" t="s">
        <v>1118</v>
      </c>
      <c r="C631" s="66" t="s">
        <v>1139</v>
      </c>
      <c r="D631" s="66" t="s">
        <v>1140</v>
      </c>
      <c r="E631" s="68" t="s">
        <v>1141</v>
      </c>
      <c r="F631" s="67">
        <v>1</v>
      </c>
      <c r="G631" s="66" t="s">
        <v>17</v>
      </c>
    </row>
    <row r="632" spans="1:7" x14ac:dyDescent="0.25">
      <c r="A632" s="64" t="str">
        <f t="shared" si="9"/>
        <v>5228701440</v>
      </c>
      <c r="B632" s="65" t="s">
        <v>1118</v>
      </c>
      <c r="C632" s="66" t="s">
        <v>2224</v>
      </c>
      <c r="D632" s="66" t="s">
        <v>2225</v>
      </c>
      <c r="E632" s="68" t="s">
        <v>2226</v>
      </c>
      <c r="F632" s="67">
        <v>1</v>
      </c>
      <c r="G632" s="66" t="s">
        <v>17</v>
      </c>
    </row>
    <row r="633" spans="1:7" x14ac:dyDescent="0.25">
      <c r="A633" s="64" t="str">
        <f t="shared" si="9"/>
        <v>5231700660</v>
      </c>
      <c r="B633" s="65" t="s">
        <v>1118</v>
      </c>
      <c r="C633" s="66" t="s">
        <v>2227</v>
      </c>
      <c r="D633" s="66" t="s">
        <v>2228</v>
      </c>
      <c r="E633" s="68" t="s">
        <v>2229</v>
      </c>
      <c r="F633" s="67">
        <v>1</v>
      </c>
      <c r="G633" s="66" t="s">
        <v>17</v>
      </c>
    </row>
    <row r="634" spans="1:7" x14ac:dyDescent="0.25">
      <c r="A634" s="64" t="str">
        <f t="shared" si="9"/>
        <v>5232000371</v>
      </c>
      <c r="B634" s="65" t="s">
        <v>1118</v>
      </c>
      <c r="C634" s="66" t="s">
        <v>2230</v>
      </c>
      <c r="D634" s="66" t="s">
        <v>2231</v>
      </c>
      <c r="E634" s="68" t="s">
        <v>2232</v>
      </c>
      <c r="F634" s="67">
        <v>1</v>
      </c>
      <c r="G634" s="66" t="s">
        <v>17</v>
      </c>
    </row>
    <row r="635" spans="1:7" x14ac:dyDescent="0.25">
      <c r="A635" s="64" t="str">
        <f t="shared" si="9"/>
        <v>5232301390</v>
      </c>
      <c r="B635" s="65" t="s">
        <v>1118</v>
      </c>
      <c r="C635" s="66" t="s">
        <v>2233</v>
      </c>
      <c r="D635" s="66" t="s">
        <v>2234</v>
      </c>
      <c r="E635" s="68" t="s">
        <v>2235</v>
      </c>
      <c r="F635" s="67">
        <v>1</v>
      </c>
      <c r="G635" s="66" t="s">
        <v>17</v>
      </c>
    </row>
    <row r="636" spans="1:7" x14ac:dyDescent="0.25">
      <c r="A636" s="64" t="str">
        <f t="shared" si="9"/>
        <v>5235200407</v>
      </c>
      <c r="B636" s="65" t="s">
        <v>1118</v>
      </c>
      <c r="C636" s="66" t="s">
        <v>2236</v>
      </c>
      <c r="D636" s="66" t="s">
        <v>2237</v>
      </c>
      <c r="E636" s="68" t="s">
        <v>2238</v>
      </c>
      <c r="F636" s="67">
        <v>1</v>
      </c>
      <c r="G636" s="66" t="s">
        <v>17</v>
      </c>
    </row>
    <row r="637" spans="1:7" x14ac:dyDescent="0.25">
      <c r="A637" s="64" t="str">
        <f t="shared" si="9"/>
        <v>5235401414</v>
      </c>
      <c r="B637" s="65" t="s">
        <v>1118</v>
      </c>
      <c r="C637" s="66" t="s">
        <v>2239</v>
      </c>
      <c r="D637" s="66" t="s">
        <v>2240</v>
      </c>
      <c r="E637" s="68" t="s">
        <v>2241</v>
      </c>
      <c r="F637" s="67">
        <v>1</v>
      </c>
      <c r="G637" s="66" t="s">
        <v>17</v>
      </c>
    </row>
    <row r="638" spans="1:7" x14ac:dyDescent="0.25">
      <c r="A638" s="64" t="str">
        <f t="shared" si="9"/>
        <v>5235600356</v>
      </c>
      <c r="B638" s="65" t="s">
        <v>1118</v>
      </c>
      <c r="C638" s="66" t="s">
        <v>1142</v>
      </c>
      <c r="D638" s="66" t="s">
        <v>2242</v>
      </c>
      <c r="E638" s="68" t="s">
        <v>2243</v>
      </c>
      <c r="F638" s="67">
        <v>2</v>
      </c>
      <c r="G638" s="66" t="s">
        <v>12</v>
      </c>
    </row>
    <row r="639" spans="1:7" x14ac:dyDescent="0.25">
      <c r="A639" s="64" t="str">
        <f t="shared" si="9"/>
        <v>5235601503</v>
      </c>
      <c r="B639" s="65" t="s">
        <v>1118</v>
      </c>
      <c r="C639" s="66" t="s">
        <v>1142</v>
      </c>
      <c r="D639" s="66" t="s">
        <v>1143</v>
      </c>
      <c r="E639" s="68" t="s">
        <v>1144</v>
      </c>
      <c r="F639" s="67">
        <v>1</v>
      </c>
      <c r="G639" s="66" t="s">
        <v>17</v>
      </c>
    </row>
    <row r="640" spans="1:7" x14ac:dyDescent="0.25">
      <c r="A640" s="64" t="str">
        <f t="shared" si="9"/>
        <v>5237800240</v>
      </c>
      <c r="B640" s="65" t="s">
        <v>1118</v>
      </c>
      <c r="C640" s="66" t="s">
        <v>2244</v>
      </c>
      <c r="D640" s="66" t="s">
        <v>2245</v>
      </c>
      <c r="E640" s="68" t="s">
        <v>2246</v>
      </c>
      <c r="F640" s="67">
        <v>1</v>
      </c>
      <c r="G640" s="66" t="s">
        <v>17</v>
      </c>
    </row>
    <row r="641" spans="1:7" x14ac:dyDescent="0.25">
      <c r="A641" s="64" t="str">
        <f t="shared" si="9"/>
        <v>5238101502</v>
      </c>
      <c r="B641" s="65" t="s">
        <v>1118</v>
      </c>
      <c r="C641" s="66" t="s">
        <v>2247</v>
      </c>
      <c r="D641" s="66" t="s">
        <v>2248</v>
      </c>
      <c r="E641" s="68" t="s">
        <v>2249</v>
      </c>
      <c r="F641" s="67">
        <v>1</v>
      </c>
      <c r="G641" s="66" t="s">
        <v>17</v>
      </c>
    </row>
    <row r="642" spans="1:7" x14ac:dyDescent="0.25">
      <c r="A642" s="64" t="str">
        <f t="shared" si="9"/>
        <v>5238501829</v>
      </c>
      <c r="B642" s="65" t="s">
        <v>1118</v>
      </c>
      <c r="C642" s="66" t="s">
        <v>1145</v>
      </c>
      <c r="D642" s="66" t="s">
        <v>1146</v>
      </c>
      <c r="E642" s="68" t="s">
        <v>1147</v>
      </c>
      <c r="F642" s="67">
        <v>1</v>
      </c>
      <c r="G642" s="66" t="s">
        <v>17</v>
      </c>
    </row>
    <row r="643" spans="1:7" x14ac:dyDescent="0.25">
      <c r="A643" s="64" t="str">
        <f t="shared" si="9"/>
        <v>5239001462</v>
      </c>
      <c r="B643" s="65" t="s">
        <v>1118</v>
      </c>
      <c r="C643" s="66" t="s">
        <v>1148</v>
      </c>
      <c r="D643" s="66" t="s">
        <v>1149</v>
      </c>
      <c r="E643" s="68" t="s">
        <v>1150</v>
      </c>
      <c r="F643" s="67">
        <v>1</v>
      </c>
      <c r="G643" s="66" t="s">
        <v>17</v>
      </c>
    </row>
    <row r="644" spans="1:7" x14ac:dyDescent="0.25">
      <c r="A644" s="64" t="str">
        <f t="shared" ref="A644:A707" si="10">+D644</f>
        <v>5239900886</v>
      </c>
      <c r="B644" s="65" t="s">
        <v>1118</v>
      </c>
      <c r="C644" s="66" t="s">
        <v>1394</v>
      </c>
      <c r="D644" s="66" t="s">
        <v>2250</v>
      </c>
      <c r="E644" s="68" t="s">
        <v>2251</v>
      </c>
      <c r="F644" s="67">
        <v>1</v>
      </c>
      <c r="G644" s="66" t="s">
        <v>17</v>
      </c>
    </row>
    <row r="645" spans="1:7" x14ac:dyDescent="0.25">
      <c r="A645" s="64" t="str">
        <f t="shared" si="10"/>
        <v>5239900234</v>
      </c>
      <c r="B645" s="65" t="s">
        <v>1118</v>
      </c>
      <c r="C645" s="66" t="s">
        <v>1394</v>
      </c>
      <c r="D645" s="66" t="s">
        <v>2252</v>
      </c>
      <c r="E645" s="68" t="s">
        <v>2253</v>
      </c>
      <c r="F645" s="67">
        <v>2</v>
      </c>
      <c r="G645" s="66" t="s">
        <v>12</v>
      </c>
    </row>
    <row r="646" spans="1:7" x14ac:dyDescent="0.25">
      <c r="A646" s="64" t="str">
        <f t="shared" si="10"/>
        <v>5240501543</v>
      </c>
      <c r="B646" s="65" t="s">
        <v>1118</v>
      </c>
      <c r="C646" s="66" t="s">
        <v>1151</v>
      </c>
      <c r="D646" s="66" t="s">
        <v>1152</v>
      </c>
      <c r="E646" s="68" t="s">
        <v>1153</v>
      </c>
      <c r="F646" s="67">
        <v>1</v>
      </c>
      <c r="G646" s="66" t="s">
        <v>17</v>
      </c>
    </row>
    <row r="647" spans="1:7" x14ac:dyDescent="0.25">
      <c r="A647" s="64" t="str">
        <f t="shared" si="10"/>
        <v>5241100896</v>
      </c>
      <c r="B647" s="65" t="s">
        <v>1118</v>
      </c>
      <c r="C647" s="66" t="s">
        <v>2254</v>
      </c>
      <c r="D647" s="66" t="s">
        <v>2255</v>
      </c>
      <c r="E647" s="68" t="s">
        <v>2256</v>
      </c>
      <c r="F647" s="67">
        <v>1</v>
      </c>
      <c r="G647" s="66" t="s">
        <v>17</v>
      </c>
    </row>
    <row r="648" spans="1:7" x14ac:dyDescent="0.25">
      <c r="A648" s="64" t="str">
        <f t="shared" si="10"/>
        <v>5241801463</v>
      </c>
      <c r="B648" s="65" t="s">
        <v>1118</v>
      </c>
      <c r="C648" s="66" t="s">
        <v>2257</v>
      </c>
      <c r="D648" s="66" t="s">
        <v>2258</v>
      </c>
      <c r="E648" s="68" t="s">
        <v>2259</v>
      </c>
      <c r="F648" s="67">
        <v>1</v>
      </c>
      <c r="G648" s="66" t="s">
        <v>17</v>
      </c>
    </row>
    <row r="649" spans="1:7" x14ac:dyDescent="0.25">
      <c r="A649" s="64" t="str">
        <f t="shared" si="10"/>
        <v>5242700696</v>
      </c>
      <c r="B649" s="65" t="s">
        <v>1118</v>
      </c>
      <c r="C649" s="66" t="s">
        <v>1154</v>
      </c>
      <c r="D649" s="66" t="s">
        <v>1155</v>
      </c>
      <c r="E649" s="68" t="s">
        <v>1156</v>
      </c>
      <c r="F649" s="67">
        <v>1</v>
      </c>
      <c r="G649" s="66" t="s">
        <v>17</v>
      </c>
    </row>
    <row r="650" spans="1:7" x14ac:dyDescent="0.25">
      <c r="A650" s="64" t="str">
        <f t="shared" si="10"/>
        <v>5243500903</v>
      </c>
      <c r="B650" s="65" t="s">
        <v>1118</v>
      </c>
      <c r="C650" s="66" t="s">
        <v>1157</v>
      </c>
      <c r="D650" s="66" t="s">
        <v>1158</v>
      </c>
      <c r="E650" s="68" t="s">
        <v>1159</v>
      </c>
      <c r="F650" s="67">
        <v>1</v>
      </c>
      <c r="G650" s="66" t="s">
        <v>17</v>
      </c>
    </row>
    <row r="651" spans="1:7" x14ac:dyDescent="0.25">
      <c r="A651" s="64" t="str">
        <f t="shared" si="10"/>
        <v>5247301525</v>
      </c>
      <c r="B651" s="65" t="s">
        <v>1118</v>
      </c>
      <c r="C651" s="66" t="s">
        <v>2076</v>
      </c>
      <c r="D651" s="66" t="s">
        <v>2260</v>
      </c>
      <c r="E651" s="68" t="s">
        <v>2261</v>
      </c>
      <c r="F651" s="67">
        <v>1</v>
      </c>
      <c r="G651" s="66" t="s">
        <v>17</v>
      </c>
    </row>
    <row r="652" spans="1:7" x14ac:dyDescent="0.25">
      <c r="A652" s="64" t="str">
        <f t="shared" si="10"/>
        <v>5248001387</v>
      </c>
      <c r="B652" s="65" t="s">
        <v>1118</v>
      </c>
      <c r="C652" s="66" t="s">
        <v>1118</v>
      </c>
      <c r="D652" s="66" t="s">
        <v>1160</v>
      </c>
      <c r="E652" s="68" t="s">
        <v>1161</v>
      </c>
      <c r="F652" s="67">
        <v>1</v>
      </c>
      <c r="G652" s="66" t="s">
        <v>17</v>
      </c>
    </row>
    <row r="653" spans="1:7" x14ac:dyDescent="0.25">
      <c r="A653" s="64" t="str">
        <f t="shared" si="10"/>
        <v>5249001485</v>
      </c>
      <c r="B653" s="65" t="s">
        <v>1118</v>
      </c>
      <c r="C653" s="66" t="s">
        <v>2262</v>
      </c>
      <c r="D653" s="66" t="s">
        <v>2263</v>
      </c>
      <c r="E653" s="68" t="s">
        <v>2264</v>
      </c>
      <c r="F653" s="67">
        <v>1</v>
      </c>
      <c r="G653" s="66" t="s">
        <v>17</v>
      </c>
    </row>
    <row r="654" spans="1:7" x14ac:dyDescent="0.25">
      <c r="A654" s="64" t="str">
        <f t="shared" si="10"/>
        <v>5250601433</v>
      </c>
      <c r="B654" s="65" t="s">
        <v>1118</v>
      </c>
      <c r="C654" s="66" t="s">
        <v>2265</v>
      </c>
      <c r="D654" s="66" t="s">
        <v>2266</v>
      </c>
      <c r="E654" s="68" t="s">
        <v>2267</v>
      </c>
      <c r="F654" s="67">
        <v>1</v>
      </c>
      <c r="G654" s="66" t="s">
        <v>17</v>
      </c>
    </row>
    <row r="655" spans="1:7" x14ac:dyDescent="0.25">
      <c r="A655" s="64" t="str">
        <f t="shared" si="10"/>
        <v>5200100107</v>
      </c>
      <c r="B655" s="65" t="s">
        <v>1118</v>
      </c>
      <c r="C655" s="66" t="s">
        <v>2268</v>
      </c>
      <c r="D655" s="66" t="s">
        <v>2269</v>
      </c>
      <c r="E655" s="68" t="s">
        <v>2270</v>
      </c>
      <c r="F655" s="67">
        <v>2</v>
      </c>
      <c r="G655" s="66" t="s">
        <v>12</v>
      </c>
    </row>
    <row r="656" spans="1:7" x14ac:dyDescent="0.25">
      <c r="A656" s="64" t="str">
        <f t="shared" si="10"/>
        <v>5200101457</v>
      </c>
      <c r="B656" s="65" t="s">
        <v>1118</v>
      </c>
      <c r="C656" s="66" t="s">
        <v>2268</v>
      </c>
      <c r="D656" s="66" t="s">
        <v>2271</v>
      </c>
      <c r="E656" s="68" t="s">
        <v>2272</v>
      </c>
      <c r="F656" s="67">
        <v>1</v>
      </c>
      <c r="G656" s="66" t="s">
        <v>17</v>
      </c>
    </row>
    <row r="657" spans="1:7" x14ac:dyDescent="0.25">
      <c r="A657" s="64" t="str">
        <f t="shared" si="10"/>
        <v>5200101102</v>
      </c>
      <c r="B657" s="65" t="s">
        <v>1118</v>
      </c>
      <c r="C657" s="66" t="s">
        <v>2268</v>
      </c>
      <c r="D657" s="66" t="s">
        <v>2273</v>
      </c>
      <c r="E657" s="68" t="s">
        <v>2274</v>
      </c>
      <c r="F657" s="67">
        <v>3</v>
      </c>
      <c r="G657" s="66" t="s">
        <v>12</v>
      </c>
    </row>
    <row r="658" spans="1:7" x14ac:dyDescent="0.25">
      <c r="A658" s="64" t="str">
        <f t="shared" si="10"/>
        <v>5254001487</v>
      </c>
      <c r="B658" s="65" t="s">
        <v>1118</v>
      </c>
      <c r="C658" s="66" t="s">
        <v>2275</v>
      </c>
      <c r="D658" s="66" t="s">
        <v>2276</v>
      </c>
      <c r="E658" s="68" t="s">
        <v>2277</v>
      </c>
      <c r="F658" s="67">
        <v>1</v>
      </c>
      <c r="G658" s="66" t="s">
        <v>17</v>
      </c>
    </row>
    <row r="659" spans="1:7" x14ac:dyDescent="0.25">
      <c r="A659" s="64" t="str">
        <f t="shared" si="10"/>
        <v>5256000237</v>
      </c>
      <c r="B659" s="65" t="s">
        <v>1118</v>
      </c>
      <c r="C659" s="66" t="s">
        <v>1162</v>
      </c>
      <c r="D659" s="66" t="s">
        <v>1163</v>
      </c>
      <c r="E659" s="68" t="s">
        <v>1164</v>
      </c>
      <c r="F659" s="67">
        <v>1</v>
      </c>
      <c r="G659" s="66" t="s">
        <v>17</v>
      </c>
    </row>
    <row r="660" spans="1:7" x14ac:dyDescent="0.25">
      <c r="A660" s="64" t="str">
        <f t="shared" si="10"/>
        <v>5256500972</v>
      </c>
      <c r="B660" s="65" t="s">
        <v>1118</v>
      </c>
      <c r="C660" s="66" t="s">
        <v>2278</v>
      </c>
      <c r="D660" s="66" t="s">
        <v>2279</v>
      </c>
      <c r="E660" s="68" t="s">
        <v>2280</v>
      </c>
      <c r="F660" s="67">
        <v>1</v>
      </c>
      <c r="G660" s="66" t="s">
        <v>17</v>
      </c>
    </row>
    <row r="661" spans="1:7" x14ac:dyDescent="0.25">
      <c r="A661" s="64" t="str">
        <f t="shared" si="10"/>
        <v>5257300562</v>
      </c>
      <c r="B661" s="65" t="s">
        <v>1118</v>
      </c>
      <c r="C661" s="66" t="s">
        <v>2281</v>
      </c>
      <c r="D661" s="66" t="s">
        <v>2282</v>
      </c>
      <c r="E661" s="68" t="s">
        <v>2283</v>
      </c>
      <c r="F661" s="67">
        <v>1</v>
      </c>
      <c r="G661" s="66" t="s">
        <v>17</v>
      </c>
    </row>
    <row r="662" spans="1:7" x14ac:dyDescent="0.25">
      <c r="A662" s="64" t="str">
        <f t="shared" si="10"/>
        <v>5258500933</v>
      </c>
      <c r="B662" s="65" t="s">
        <v>1118</v>
      </c>
      <c r="C662" s="66" t="s">
        <v>2284</v>
      </c>
      <c r="D662" s="66" t="s">
        <v>2285</v>
      </c>
      <c r="E662" s="68" t="s">
        <v>2286</v>
      </c>
      <c r="F662" s="67">
        <v>1</v>
      </c>
      <c r="G662" s="66" t="s">
        <v>17</v>
      </c>
    </row>
    <row r="663" spans="1:7" x14ac:dyDescent="0.25">
      <c r="A663" s="64" t="str">
        <f t="shared" si="10"/>
        <v>5261201394</v>
      </c>
      <c r="B663" s="65" t="s">
        <v>1118</v>
      </c>
      <c r="C663" s="66" t="s">
        <v>864</v>
      </c>
      <c r="D663" s="66" t="s">
        <v>2287</v>
      </c>
      <c r="E663" s="68" t="s">
        <v>2288</v>
      </c>
      <c r="F663" s="67">
        <v>1</v>
      </c>
      <c r="G663" s="66" t="s">
        <v>17</v>
      </c>
    </row>
    <row r="664" spans="1:7" x14ac:dyDescent="0.25">
      <c r="A664" s="64" t="str">
        <f t="shared" si="10"/>
        <v>5262101493</v>
      </c>
      <c r="B664" s="65" t="s">
        <v>1118</v>
      </c>
      <c r="C664" s="66" t="s">
        <v>1165</v>
      </c>
      <c r="D664" s="66" t="s">
        <v>1166</v>
      </c>
      <c r="E664" s="68" t="s">
        <v>1167</v>
      </c>
      <c r="F664" s="67">
        <v>1</v>
      </c>
      <c r="G664" s="66" t="s">
        <v>17</v>
      </c>
    </row>
    <row r="665" spans="1:7" x14ac:dyDescent="0.25">
      <c r="A665" s="64" t="str">
        <f t="shared" si="10"/>
        <v>5267800613</v>
      </c>
      <c r="B665" s="65" t="s">
        <v>1118</v>
      </c>
      <c r="C665" s="66" t="s">
        <v>2289</v>
      </c>
      <c r="D665" s="66" t="s">
        <v>2290</v>
      </c>
      <c r="E665" s="68" t="s">
        <v>2291</v>
      </c>
      <c r="F665" s="67">
        <v>1</v>
      </c>
      <c r="G665" s="66" t="s">
        <v>17</v>
      </c>
    </row>
    <row r="666" spans="1:7" x14ac:dyDescent="0.25">
      <c r="A666" s="64" t="str">
        <f t="shared" si="10"/>
        <v>5268501378</v>
      </c>
      <c r="B666" s="65" t="s">
        <v>1118</v>
      </c>
      <c r="C666" s="66" t="s">
        <v>2292</v>
      </c>
      <c r="D666" s="66" t="s">
        <v>2293</v>
      </c>
      <c r="E666" s="68" t="s">
        <v>2294</v>
      </c>
      <c r="F666" s="67">
        <v>1</v>
      </c>
      <c r="G666" s="66" t="s">
        <v>17</v>
      </c>
    </row>
    <row r="667" spans="1:7" x14ac:dyDescent="0.25">
      <c r="A667" s="64" t="str">
        <f t="shared" si="10"/>
        <v>5268701557</v>
      </c>
      <c r="B667" s="65" t="s">
        <v>1118</v>
      </c>
      <c r="C667" s="66" t="s">
        <v>1168</v>
      </c>
      <c r="D667" s="66" t="s">
        <v>1169</v>
      </c>
      <c r="E667" s="68" t="s">
        <v>1170</v>
      </c>
      <c r="F667" s="67">
        <v>1</v>
      </c>
      <c r="G667" s="66" t="s">
        <v>17</v>
      </c>
    </row>
    <row r="668" spans="1:7" x14ac:dyDescent="0.25">
      <c r="A668" s="64" t="str">
        <f t="shared" si="10"/>
        <v>5269300351</v>
      </c>
      <c r="B668" s="65" t="s">
        <v>1118</v>
      </c>
      <c r="C668" s="66" t="s">
        <v>417</v>
      </c>
      <c r="D668" s="66" t="s">
        <v>2295</v>
      </c>
      <c r="E668" s="68" t="s">
        <v>2098</v>
      </c>
      <c r="F668" s="67">
        <v>1</v>
      </c>
      <c r="G668" s="66" t="s">
        <v>17</v>
      </c>
    </row>
    <row r="669" spans="1:7" x14ac:dyDescent="0.25">
      <c r="A669" s="64" t="str">
        <f t="shared" si="10"/>
        <v>5269401373</v>
      </c>
      <c r="B669" s="65" t="s">
        <v>1118</v>
      </c>
      <c r="C669" s="66" t="s">
        <v>1171</v>
      </c>
      <c r="D669" s="66" t="s">
        <v>1172</v>
      </c>
      <c r="E669" s="68" t="s">
        <v>1173</v>
      </c>
      <c r="F669" s="67">
        <v>1</v>
      </c>
      <c r="G669" s="66" t="s">
        <v>17</v>
      </c>
    </row>
    <row r="670" spans="1:7" x14ac:dyDescent="0.25">
      <c r="A670" s="64" t="str">
        <f t="shared" si="10"/>
        <v>5268300609</v>
      </c>
      <c r="B670" s="65" t="s">
        <v>1118</v>
      </c>
      <c r="C670" s="66" t="s">
        <v>2296</v>
      </c>
      <c r="D670" s="66" t="s">
        <v>2297</v>
      </c>
      <c r="E670" s="68" t="s">
        <v>2298</v>
      </c>
      <c r="F670" s="67">
        <v>1</v>
      </c>
      <c r="G670" s="66" t="s">
        <v>17</v>
      </c>
    </row>
    <row r="671" spans="1:7" x14ac:dyDescent="0.25">
      <c r="A671" s="64" t="str">
        <f t="shared" si="10"/>
        <v>5269601494</v>
      </c>
      <c r="B671" s="65" t="s">
        <v>1118</v>
      </c>
      <c r="C671" s="66" t="s">
        <v>184</v>
      </c>
      <c r="D671" s="66" t="s">
        <v>1174</v>
      </c>
      <c r="E671" s="68" t="s">
        <v>599</v>
      </c>
      <c r="F671" s="67">
        <v>1</v>
      </c>
      <c r="G671" s="66" t="s">
        <v>17</v>
      </c>
    </row>
    <row r="672" spans="1:7" x14ac:dyDescent="0.25">
      <c r="A672" s="64" t="str">
        <f t="shared" si="10"/>
        <v>5269901368</v>
      </c>
      <c r="B672" s="65" t="s">
        <v>1118</v>
      </c>
      <c r="C672" s="66" t="s">
        <v>2299</v>
      </c>
      <c r="D672" s="66" t="s">
        <v>2300</v>
      </c>
      <c r="E672" s="68" t="s">
        <v>2301</v>
      </c>
      <c r="F672" s="67">
        <v>1</v>
      </c>
      <c r="G672" s="66" t="s">
        <v>17</v>
      </c>
    </row>
    <row r="673" spans="1:7" x14ac:dyDescent="0.25">
      <c r="A673" s="64" t="str">
        <f t="shared" si="10"/>
        <v>5272001059</v>
      </c>
      <c r="B673" s="65" t="s">
        <v>1118</v>
      </c>
      <c r="C673" s="66" t="s">
        <v>1175</v>
      </c>
      <c r="D673" s="66" t="s">
        <v>1176</v>
      </c>
      <c r="E673" s="68" t="s">
        <v>1177</v>
      </c>
      <c r="F673" s="67">
        <v>1</v>
      </c>
      <c r="G673" s="66" t="s">
        <v>17</v>
      </c>
    </row>
    <row r="674" spans="1:7" x14ac:dyDescent="0.25">
      <c r="A674" s="64" t="str">
        <f t="shared" si="10"/>
        <v>5278601536</v>
      </c>
      <c r="B674" s="65" t="s">
        <v>1118</v>
      </c>
      <c r="C674" s="66" t="s">
        <v>2302</v>
      </c>
      <c r="D674" s="66" t="s">
        <v>2303</v>
      </c>
      <c r="E674" s="68" t="s">
        <v>2304</v>
      </c>
      <c r="F674" s="67">
        <v>1</v>
      </c>
      <c r="G674" s="66" t="s">
        <v>17</v>
      </c>
    </row>
    <row r="675" spans="1:7" x14ac:dyDescent="0.25">
      <c r="A675" s="64" t="str">
        <f t="shared" si="10"/>
        <v>5278801372</v>
      </c>
      <c r="B675" s="65" t="s">
        <v>1118</v>
      </c>
      <c r="C675" s="66" t="s">
        <v>2305</v>
      </c>
      <c r="D675" s="66" t="s">
        <v>2306</v>
      </c>
      <c r="E675" s="68" t="s">
        <v>2307</v>
      </c>
      <c r="F675" s="67">
        <v>1</v>
      </c>
      <c r="G675" s="66" t="s">
        <v>17</v>
      </c>
    </row>
    <row r="676" spans="1:7" x14ac:dyDescent="0.25">
      <c r="A676" s="64" t="str">
        <f t="shared" si="10"/>
        <v>5283500905</v>
      </c>
      <c r="B676" s="65" t="s">
        <v>1118</v>
      </c>
      <c r="C676" s="66" t="s">
        <v>1178</v>
      </c>
      <c r="D676" s="66" t="s">
        <v>1181</v>
      </c>
      <c r="E676" s="68" t="s">
        <v>1182</v>
      </c>
      <c r="F676" s="67">
        <v>1</v>
      </c>
      <c r="G676" s="66" t="s">
        <v>17</v>
      </c>
    </row>
    <row r="677" spans="1:7" x14ac:dyDescent="0.25">
      <c r="A677" s="64" t="str">
        <f t="shared" si="10"/>
        <v>5283500260</v>
      </c>
      <c r="B677" s="65" t="s">
        <v>1118</v>
      </c>
      <c r="C677" s="66" t="s">
        <v>1178</v>
      </c>
      <c r="D677" s="66" t="s">
        <v>1179</v>
      </c>
      <c r="E677" s="68" t="s">
        <v>1180</v>
      </c>
      <c r="F677" s="67">
        <v>2</v>
      </c>
      <c r="G677" s="66" t="s">
        <v>12</v>
      </c>
    </row>
    <row r="678" spans="1:7" x14ac:dyDescent="0.25">
      <c r="A678" s="64" t="str">
        <f t="shared" si="10"/>
        <v>5288501383</v>
      </c>
      <c r="B678" s="65" t="s">
        <v>1118</v>
      </c>
      <c r="C678" s="66" t="s">
        <v>2308</v>
      </c>
      <c r="D678" s="66" t="s">
        <v>2309</v>
      </c>
      <c r="E678" s="68" t="s">
        <v>2310</v>
      </c>
      <c r="F678" s="67">
        <v>1</v>
      </c>
      <c r="G678" s="66" t="s">
        <v>17</v>
      </c>
    </row>
    <row r="679" spans="1:7" x14ac:dyDescent="0.25">
      <c r="A679" s="64" t="str">
        <f t="shared" si="10"/>
        <v>5400301020</v>
      </c>
      <c r="B679" s="65" t="s">
        <v>1183</v>
      </c>
      <c r="C679" s="66" t="s">
        <v>2311</v>
      </c>
      <c r="D679" s="66" t="s">
        <v>2312</v>
      </c>
      <c r="E679" s="68" t="s">
        <v>2313</v>
      </c>
      <c r="F679" s="67">
        <v>1</v>
      </c>
      <c r="G679" s="66" t="s">
        <v>12</v>
      </c>
    </row>
    <row r="680" spans="1:7" x14ac:dyDescent="0.25">
      <c r="A680" s="64" t="str">
        <f t="shared" si="10"/>
        <v>5412800641</v>
      </c>
      <c r="B680" s="65" t="s">
        <v>1183</v>
      </c>
      <c r="C680" s="66" t="s">
        <v>2314</v>
      </c>
      <c r="D680" s="66" t="s">
        <v>2315</v>
      </c>
      <c r="E680" s="68" t="s">
        <v>2316</v>
      </c>
      <c r="F680" s="67">
        <v>1</v>
      </c>
      <c r="G680" s="66" t="s">
        <v>12</v>
      </c>
    </row>
    <row r="681" spans="1:7" x14ac:dyDescent="0.25">
      <c r="A681" s="64" t="str">
        <f t="shared" si="10"/>
        <v>5417201083</v>
      </c>
      <c r="B681" s="65" t="s">
        <v>1183</v>
      </c>
      <c r="C681" s="66" t="s">
        <v>1184</v>
      </c>
      <c r="D681" s="66" t="s">
        <v>1185</v>
      </c>
      <c r="E681" s="68" t="s">
        <v>1186</v>
      </c>
      <c r="F681" s="67">
        <v>1</v>
      </c>
      <c r="G681" s="66" t="s">
        <v>12</v>
      </c>
    </row>
    <row r="682" spans="1:7" x14ac:dyDescent="0.25">
      <c r="A682" s="64" t="str">
        <f t="shared" si="10"/>
        <v>5400100191</v>
      </c>
      <c r="B682" s="65" t="s">
        <v>1183</v>
      </c>
      <c r="C682" s="66" t="s">
        <v>1187</v>
      </c>
      <c r="D682" s="66" t="s">
        <v>1188</v>
      </c>
      <c r="E682" s="68" t="s">
        <v>1189</v>
      </c>
      <c r="F682" s="67">
        <v>2</v>
      </c>
      <c r="G682" s="66" t="s">
        <v>12</v>
      </c>
    </row>
    <row r="683" spans="1:7" x14ac:dyDescent="0.25">
      <c r="A683" s="64" t="str">
        <f t="shared" si="10"/>
        <v>5400100371</v>
      </c>
      <c r="B683" s="65" t="s">
        <v>1183</v>
      </c>
      <c r="C683" s="66" t="s">
        <v>1187</v>
      </c>
      <c r="D683" s="66" t="s">
        <v>1190</v>
      </c>
      <c r="E683" s="68" t="s">
        <v>1191</v>
      </c>
      <c r="F683" s="67">
        <v>3</v>
      </c>
      <c r="G683" s="66" t="s">
        <v>12</v>
      </c>
    </row>
    <row r="684" spans="1:7" x14ac:dyDescent="0.25">
      <c r="A684" s="64" t="str">
        <f t="shared" si="10"/>
        <v>5400100861</v>
      </c>
      <c r="B684" s="65" t="s">
        <v>1183</v>
      </c>
      <c r="C684" s="66" t="s">
        <v>1187</v>
      </c>
      <c r="D684" s="66" t="s">
        <v>2317</v>
      </c>
      <c r="E684" s="68" t="s">
        <v>2318</v>
      </c>
      <c r="F684" s="67">
        <v>1</v>
      </c>
      <c r="G684" s="66" t="s">
        <v>17</v>
      </c>
    </row>
    <row r="685" spans="1:7" x14ac:dyDescent="0.25">
      <c r="A685" s="64" t="str">
        <f t="shared" si="10"/>
        <v>5400100488</v>
      </c>
      <c r="B685" s="65" t="s">
        <v>1183</v>
      </c>
      <c r="C685" s="66" t="s">
        <v>1187</v>
      </c>
      <c r="D685" s="66" t="s">
        <v>1192</v>
      </c>
      <c r="E685" s="68" t="s">
        <v>1193</v>
      </c>
      <c r="F685" s="67">
        <v>2</v>
      </c>
      <c r="G685" s="66" t="s">
        <v>12</v>
      </c>
    </row>
    <row r="686" spans="1:7" x14ac:dyDescent="0.25">
      <c r="A686" s="64" t="str">
        <f t="shared" si="10"/>
        <v>5426100939</v>
      </c>
      <c r="B686" s="65" t="s">
        <v>1183</v>
      </c>
      <c r="C686" s="66" t="s">
        <v>2319</v>
      </c>
      <c r="D686" s="66" t="s">
        <v>2320</v>
      </c>
      <c r="E686" s="68" t="s">
        <v>2321</v>
      </c>
      <c r="F686" s="67">
        <v>1</v>
      </c>
      <c r="G686" s="66" t="s">
        <v>17</v>
      </c>
    </row>
    <row r="687" spans="1:7" x14ac:dyDescent="0.25">
      <c r="A687" s="64" t="str">
        <f t="shared" si="10"/>
        <v>5431301021</v>
      </c>
      <c r="B687" s="65" t="s">
        <v>1183</v>
      </c>
      <c r="C687" s="66" t="s">
        <v>1194</v>
      </c>
      <c r="D687" s="66" t="s">
        <v>1195</v>
      </c>
      <c r="E687" s="68" t="s">
        <v>1196</v>
      </c>
      <c r="F687" s="67">
        <v>1</v>
      </c>
      <c r="G687" s="66" t="s">
        <v>12</v>
      </c>
    </row>
    <row r="688" spans="1:7" x14ac:dyDescent="0.25">
      <c r="A688" s="64" t="str">
        <f t="shared" si="10"/>
        <v>5434701355</v>
      </c>
      <c r="B688" s="65" t="s">
        <v>1183</v>
      </c>
      <c r="C688" s="66" t="s">
        <v>1197</v>
      </c>
      <c r="D688" s="66" t="s">
        <v>1198</v>
      </c>
      <c r="E688" s="68" t="s">
        <v>1199</v>
      </c>
      <c r="F688" s="67">
        <v>1</v>
      </c>
      <c r="G688" s="66" t="s">
        <v>17</v>
      </c>
    </row>
    <row r="689" spans="1:7" x14ac:dyDescent="0.25">
      <c r="A689" s="64" t="str">
        <f t="shared" si="10"/>
        <v>5439801444</v>
      </c>
      <c r="B689" s="65" t="s">
        <v>1183</v>
      </c>
      <c r="C689" s="66" t="s">
        <v>1200</v>
      </c>
      <c r="D689" s="66" t="s">
        <v>1201</v>
      </c>
      <c r="E689" s="68" t="s">
        <v>1202</v>
      </c>
      <c r="F689" s="67">
        <v>1</v>
      </c>
      <c r="G689" s="66" t="s">
        <v>17</v>
      </c>
    </row>
    <row r="690" spans="1:7" x14ac:dyDescent="0.25">
      <c r="A690" s="64" t="str">
        <f t="shared" si="10"/>
        <v>5440501008</v>
      </c>
      <c r="B690" s="65" t="s">
        <v>1183</v>
      </c>
      <c r="C690" s="66" t="s">
        <v>2322</v>
      </c>
      <c r="D690" s="66" t="s">
        <v>2323</v>
      </c>
      <c r="E690" s="68" t="s">
        <v>2324</v>
      </c>
      <c r="F690" s="67">
        <v>1</v>
      </c>
      <c r="G690" s="66" t="s">
        <v>17</v>
      </c>
    </row>
    <row r="691" spans="1:7" x14ac:dyDescent="0.25">
      <c r="A691" s="64" t="str">
        <f t="shared" si="10"/>
        <v>5449800547</v>
      </c>
      <c r="B691" s="65" t="s">
        <v>1183</v>
      </c>
      <c r="C691" s="66" t="s">
        <v>2325</v>
      </c>
      <c r="D691" s="66" t="s">
        <v>2326</v>
      </c>
      <c r="E691" s="68" t="s">
        <v>2327</v>
      </c>
      <c r="F691" s="67">
        <v>2</v>
      </c>
      <c r="G691" s="66" t="s">
        <v>12</v>
      </c>
    </row>
    <row r="692" spans="1:7" x14ac:dyDescent="0.25">
      <c r="A692" s="64" t="str">
        <f t="shared" si="10"/>
        <v>5451800372</v>
      </c>
      <c r="B692" s="65" t="s">
        <v>1183</v>
      </c>
      <c r="C692" s="66" t="s">
        <v>1203</v>
      </c>
      <c r="D692" s="66" t="s">
        <v>1204</v>
      </c>
      <c r="E692" s="68" t="s">
        <v>1205</v>
      </c>
      <c r="F692" s="67">
        <v>2</v>
      </c>
      <c r="G692" s="66" t="s">
        <v>12</v>
      </c>
    </row>
    <row r="693" spans="1:7" x14ac:dyDescent="0.25">
      <c r="A693" s="64" t="str">
        <f t="shared" si="10"/>
        <v>5481001073</v>
      </c>
      <c r="B693" s="65" t="s">
        <v>1183</v>
      </c>
      <c r="C693" s="66" t="s">
        <v>1206</v>
      </c>
      <c r="D693" s="66" t="s">
        <v>1207</v>
      </c>
      <c r="E693" s="68" t="s">
        <v>1208</v>
      </c>
      <c r="F693" s="67">
        <v>1</v>
      </c>
      <c r="G693" s="66" t="s">
        <v>12</v>
      </c>
    </row>
    <row r="694" spans="1:7" x14ac:dyDescent="0.25">
      <c r="A694" s="64" t="str">
        <f t="shared" si="10"/>
        <v>5487400973</v>
      </c>
      <c r="B694" s="65" t="s">
        <v>1183</v>
      </c>
      <c r="C694" s="66" t="s">
        <v>2328</v>
      </c>
      <c r="D694" s="66" t="s">
        <v>2329</v>
      </c>
      <c r="E694" s="68" t="s">
        <v>2330</v>
      </c>
      <c r="F694" s="67">
        <v>1</v>
      </c>
      <c r="G694" s="66" t="s">
        <v>17</v>
      </c>
    </row>
    <row r="695" spans="1:7" x14ac:dyDescent="0.25">
      <c r="A695" s="64" t="str">
        <f t="shared" si="10"/>
        <v>8621900017</v>
      </c>
      <c r="B695" s="65" t="s">
        <v>1209</v>
      </c>
      <c r="C695" s="66" t="s">
        <v>2208</v>
      </c>
      <c r="D695" s="66" t="s">
        <v>2331</v>
      </c>
      <c r="E695" s="68" t="s">
        <v>2332</v>
      </c>
      <c r="F695" s="67">
        <v>2</v>
      </c>
      <c r="G695" s="66" t="s">
        <v>12</v>
      </c>
    </row>
    <row r="696" spans="1:7" x14ac:dyDescent="0.25">
      <c r="A696" s="64" t="str">
        <f t="shared" si="10"/>
        <v>8657300185</v>
      </c>
      <c r="B696" s="65" t="s">
        <v>1209</v>
      </c>
      <c r="C696" s="66" t="s">
        <v>2333</v>
      </c>
      <c r="D696" s="66" t="s">
        <v>2334</v>
      </c>
      <c r="E696" s="68" t="s">
        <v>2335</v>
      </c>
      <c r="F696" s="67">
        <v>2</v>
      </c>
      <c r="G696" s="66" t="s">
        <v>12</v>
      </c>
    </row>
    <row r="697" spans="1:7" x14ac:dyDescent="0.25">
      <c r="A697" s="64" t="str">
        <f t="shared" si="10"/>
        <v>8600100038</v>
      </c>
      <c r="B697" s="65" t="s">
        <v>1209</v>
      </c>
      <c r="C697" s="66" t="s">
        <v>2336</v>
      </c>
      <c r="D697" s="66" t="s">
        <v>2337</v>
      </c>
      <c r="E697" s="68" t="s">
        <v>2338</v>
      </c>
      <c r="F697" s="67">
        <v>2</v>
      </c>
      <c r="G697" s="66" t="s">
        <v>12</v>
      </c>
    </row>
    <row r="698" spans="1:7" x14ac:dyDescent="0.25">
      <c r="A698" s="64" t="str">
        <f t="shared" si="10"/>
        <v>8632000024</v>
      </c>
      <c r="B698" s="65" t="s">
        <v>1209</v>
      </c>
      <c r="C698" s="66" t="s">
        <v>2339</v>
      </c>
      <c r="D698" s="66" t="s">
        <v>2340</v>
      </c>
      <c r="E698" s="68" t="s">
        <v>2341</v>
      </c>
      <c r="F698" s="67">
        <v>1</v>
      </c>
      <c r="G698" s="66" t="s">
        <v>12</v>
      </c>
    </row>
    <row r="699" spans="1:7" x14ac:dyDescent="0.25">
      <c r="A699" s="64" t="str">
        <f t="shared" si="10"/>
        <v>8656800007</v>
      </c>
      <c r="B699" s="65" t="s">
        <v>1209</v>
      </c>
      <c r="C699" s="66" t="s">
        <v>2342</v>
      </c>
      <c r="D699" s="66" t="s">
        <v>2343</v>
      </c>
      <c r="E699" s="68" t="s">
        <v>2344</v>
      </c>
      <c r="F699" s="67">
        <v>1</v>
      </c>
      <c r="G699" s="66" t="s">
        <v>17</v>
      </c>
    </row>
    <row r="700" spans="1:7" x14ac:dyDescent="0.25">
      <c r="A700" s="64" t="str">
        <f t="shared" si="10"/>
        <v>8656900199</v>
      </c>
      <c r="B700" s="65" t="s">
        <v>1209</v>
      </c>
      <c r="C700" s="66" t="s">
        <v>2345</v>
      </c>
      <c r="D700" s="66" t="s">
        <v>2346</v>
      </c>
      <c r="E700" s="68" t="s">
        <v>2347</v>
      </c>
      <c r="F700" s="67">
        <v>1</v>
      </c>
      <c r="G700" s="66" t="s">
        <v>12</v>
      </c>
    </row>
    <row r="701" spans="1:7" x14ac:dyDescent="0.25">
      <c r="A701" s="64" t="str">
        <f t="shared" si="10"/>
        <v>8657100005</v>
      </c>
      <c r="B701" s="65" t="s">
        <v>1209</v>
      </c>
      <c r="C701" s="66" t="s">
        <v>1210</v>
      </c>
      <c r="D701" s="66" t="s">
        <v>1211</v>
      </c>
      <c r="E701" s="68" t="s">
        <v>1212</v>
      </c>
      <c r="F701" s="67">
        <v>1</v>
      </c>
      <c r="G701" s="66" t="s">
        <v>12</v>
      </c>
    </row>
    <row r="702" spans="1:7" x14ac:dyDescent="0.25">
      <c r="A702" s="64" t="str">
        <f t="shared" si="10"/>
        <v>8675700021</v>
      </c>
      <c r="B702" s="65" t="s">
        <v>1209</v>
      </c>
      <c r="C702" s="66" t="s">
        <v>1213</v>
      </c>
      <c r="D702" s="66" t="s">
        <v>1214</v>
      </c>
      <c r="E702" s="68" t="s">
        <v>1215</v>
      </c>
      <c r="F702" s="67">
        <v>1</v>
      </c>
      <c r="G702" s="66" t="s">
        <v>12</v>
      </c>
    </row>
    <row r="703" spans="1:7" x14ac:dyDescent="0.25">
      <c r="A703" s="64" t="str">
        <f t="shared" si="10"/>
        <v>8686500010</v>
      </c>
      <c r="B703" s="65" t="s">
        <v>1209</v>
      </c>
      <c r="C703" s="66" t="s">
        <v>2348</v>
      </c>
      <c r="D703" s="66" t="s">
        <v>2349</v>
      </c>
      <c r="E703" s="68" t="s">
        <v>593</v>
      </c>
      <c r="F703" s="67">
        <v>1</v>
      </c>
      <c r="G703" s="66" t="s">
        <v>12</v>
      </c>
    </row>
    <row r="704" spans="1:7" x14ac:dyDescent="0.25">
      <c r="A704" s="64" t="str">
        <f t="shared" si="10"/>
        <v>8688500198</v>
      </c>
      <c r="B704" s="65" t="s">
        <v>1209</v>
      </c>
      <c r="C704" s="66" t="s">
        <v>2350</v>
      </c>
      <c r="D704" s="66" t="s">
        <v>2351</v>
      </c>
      <c r="E704" s="68" t="s">
        <v>2352</v>
      </c>
      <c r="F704" s="67">
        <v>1</v>
      </c>
      <c r="G704" s="66" t="s">
        <v>12</v>
      </c>
    </row>
    <row r="705" spans="1:7" x14ac:dyDescent="0.25">
      <c r="A705" s="64" t="str">
        <f t="shared" si="10"/>
        <v>6300100354</v>
      </c>
      <c r="B705" s="65" t="s">
        <v>1216</v>
      </c>
      <c r="C705" s="66" t="s">
        <v>1217</v>
      </c>
      <c r="D705" s="66" t="s">
        <v>2353</v>
      </c>
      <c r="E705" s="68" t="s">
        <v>2354</v>
      </c>
      <c r="F705" s="67">
        <v>3</v>
      </c>
      <c r="G705" s="66" t="s">
        <v>12</v>
      </c>
    </row>
    <row r="706" spans="1:7" x14ac:dyDescent="0.25">
      <c r="A706" s="64" t="str">
        <f t="shared" si="10"/>
        <v>6300100460</v>
      </c>
      <c r="B706" s="65" t="s">
        <v>1216</v>
      </c>
      <c r="C706" s="66" t="s">
        <v>1217</v>
      </c>
      <c r="D706" s="66" t="s">
        <v>1218</v>
      </c>
      <c r="E706" s="68" t="s">
        <v>1219</v>
      </c>
      <c r="F706" s="67">
        <v>1</v>
      </c>
      <c r="G706" s="66" t="s">
        <v>17</v>
      </c>
    </row>
    <row r="707" spans="1:7" x14ac:dyDescent="0.25">
      <c r="A707" s="64" t="str">
        <f t="shared" si="10"/>
        <v>6311100048</v>
      </c>
      <c r="B707" s="65" t="s">
        <v>1216</v>
      </c>
      <c r="C707" s="66" t="s">
        <v>732</v>
      </c>
      <c r="D707" s="66" t="s">
        <v>1220</v>
      </c>
      <c r="E707" s="68" t="s">
        <v>1221</v>
      </c>
      <c r="F707" s="67">
        <v>1</v>
      </c>
      <c r="G707" s="66" t="s">
        <v>17</v>
      </c>
    </row>
    <row r="708" spans="1:7" x14ac:dyDescent="0.25">
      <c r="A708" s="64" t="str">
        <f t="shared" ref="A708:A771" si="11">+D708</f>
        <v>6313000403</v>
      </c>
      <c r="B708" s="65" t="s">
        <v>1216</v>
      </c>
      <c r="C708" s="66" t="s">
        <v>2355</v>
      </c>
      <c r="D708" s="66" t="s">
        <v>2356</v>
      </c>
      <c r="E708" s="68" t="s">
        <v>28</v>
      </c>
      <c r="F708" s="67">
        <v>2</v>
      </c>
      <c r="G708" s="66" t="s">
        <v>12</v>
      </c>
    </row>
    <row r="709" spans="1:7" x14ac:dyDescent="0.25">
      <c r="A709" s="64" t="str">
        <f t="shared" si="11"/>
        <v>6319000522</v>
      </c>
      <c r="B709" s="65" t="s">
        <v>1216</v>
      </c>
      <c r="C709" s="66" t="s">
        <v>2357</v>
      </c>
      <c r="D709" s="66" t="s">
        <v>2358</v>
      </c>
      <c r="E709" s="68" t="s">
        <v>39</v>
      </c>
      <c r="F709" s="67">
        <v>1</v>
      </c>
      <c r="G709" s="66" t="s">
        <v>17</v>
      </c>
    </row>
    <row r="710" spans="1:7" x14ac:dyDescent="0.25">
      <c r="A710" s="64" t="str">
        <f t="shared" si="11"/>
        <v>6321200503</v>
      </c>
      <c r="B710" s="65" t="s">
        <v>1216</v>
      </c>
      <c r="C710" s="66" t="s">
        <v>368</v>
      </c>
      <c r="D710" s="66" t="s">
        <v>1222</v>
      </c>
      <c r="E710" s="68" t="s">
        <v>1223</v>
      </c>
      <c r="F710" s="67">
        <v>1</v>
      </c>
      <c r="G710" s="66" t="s">
        <v>17</v>
      </c>
    </row>
    <row r="711" spans="1:7" x14ac:dyDescent="0.25">
      <c r="A711" s="64" t="str">
        <f t="shared" si="11"/>
        <v>6327200436</v>
      </c>
      <c r="B711" s="65" t="s">
        <v>1216</v>
      </c>
      <c r="C711" s="66" t="s">
        <v>1224</v>
      </c>
      <c r="D711" s="66" t="s">
        <v>1225</v>
      </c>
      <c r="E711" s="68" t="s">
        <v>1226</v>
      </c>
      <c r="F711" s="67">
        <v>2</v>
      </c>
      <c r="G711" s="66" t="s">
        <v>12</v>
      </c>
    </row>
    <row r="712" spans="1:7" x14ac:dyDescent="0.25">
      <c r="A712" s="64" t="str">
        <f t="shared" si="11"/>
        <v>6327200491</v>
      </c>
      <c r="B712" s="65" t="s">
        <v>1216</v>
      </c>
      <c r="C712" s="66" t="s">
        <v>1224</v>
      </c>
      <c r="D712" s="66" t="s">
        <v>1227</v>
      </c>
      <c r="E712" s="68" t="s">
        <v>39</v>
      </c>
      <c r="F712" s="67">
        <v>1</v>
      </c>
      <c r="G712" s="66" t="s">
        <v>17</v>
      </c>
    </row>
    <row r="713" spans="1:7" x14ac:dyDescent="0.25">
      <c r="A713" s="64" t="str">
        <f t="shared" si="11"/>
        <v>6330200430</v>
      </c>
      <c r="B713" s="65" t="s">
        <v>1216</v>
      </c>
      <c r="C713" s="66" t="s">
        <v>1228</v>
      </c>
      <c r="D713" s="66" t="s">
        <v>1229</v>
      </c>
      <c r="E713" s="68" t="s">
        <v>39</v>
      </c>
      <c r="F713" s="67">
        <v>1</v>
      </c>
      <c r="G713" s="66" t="s">
        <v>17</v>
      </c>
    </row>
    <row r="714" spans="1:7" x14ac:dyDescent="0.25">
      <c r="A714" s="64" t="str">
        <f t="shared" si="11"/>
        <v>6340100123</v>
      </c>
      <c r="B714" s="65" t="s">
        <v>1216</v>
      </c>
      <c r="C714" s="66" t="s">
        <v>2359</v>
      </c>
      <c r="D714" s="66" t="s">
        <v>2360</v>
      </c>
      <c r="E714" s="68" t="s">
        <v>2361</v>
      </c>
      <c r="F714" s="67">
        <v>1</v>
      </c>
      <c r="G714" s="66" t="s">
        <v>17</v>
      </c>
    </row>
    <row r="715" spans="1:7" x14ac:dyDescent="0.25">
      <c r="A715" s="64" t="str">
        <f t="shared" si="11"/>
        <v>6347000468</v>
      </c>
      <c r="B715" s="65" t="s">
        <v>1216</v>
      </c>
      <c r="C715" s="66" t="s">
        <v>2362</v>
      </c>
      <c r="D715" s="66" t="s">
        <v>2363</v>
      </c>
      <c r="E715" s="68" t="s">
        <v>2364</v>
      </c>
      <c r="F715" s="67">
        <v>1</v>
      </c>
      <c r="G715" s="66" t="s">
        <v>17</v>
      </c>
    </row>
    <row r="716" spans="1:7" x14ac:dyDescent="0.25">
      <c r="A716" s="64" t="str">
        <f t="shared" si="11"/>
        <v>6354800003</v>
      </c>
      <c r="B716" s="65" t="s">
        <v>1216</v>
      </c>
      <c r="C716" s="66" t="s">
        <v>2365</v>
      </c>
      <c r="D716" s="66" t="s">
        <v>2366</v>
      </c>
      <c r="E716" s="68" t="s">
        <v>1300</v>
      </c>
      <c r="F716" s="67">
        <v>1</v>
      </c>
      <c r="G716" s="66" t="s">
        <v>17</v>
      </c>
    </row>
    <row r="717" spans="1:7" x14ac:dyDescent="0.25">
      <c r="A717" s="64" t="str">
        <f t="shared" si="11"/>
        <v>6359400821</v>
      </c>
      <c r="B717" s="65" t="s">
        <v>1216</v>
      </c>
      <c r="C717" s="66" t="s">
        <v>1230</v>
      </c>
      <c r="D717" s="66" t="s">
        <v>1231</v>
      </c>
      <c r="E717" s="68" t="s">
        <v>1232</v>
      </c>
      <c r="F717" s="67">
        <v>1</v>
      </c>
      <c r="G717" s="66" t="s">
        <v>12</v>
      </c>
    </row>
    <row r="718" spans="1:7" x14ac:dyDescent="0.25">
      <c r="A718" s="64" t="str">
        <f t="shared" si="11"/>
        <v>6369000502</v>
      </c>
      <c r="B718" s="65" t="s">
        <v>1216</v>
      </c>
      <c r="C718" s="66" t="s">
        <v>1233</v>
      </c>
      <c r="D718" s="66" t="s">
        <v>1234</v>
      </c>
      <c r="E718" s="68" t="s">
        <v>39</v>
      </c>
      <c r="F718" s="67">
        <v>1</v>
      </c>
      <c r="G718" s="66" t="s">
        <v>17</v>
      </c>
    </row>
    <row r="719" spans="1:7" x14ac:dyDescent="0.25">
      <c r="A719" s="64" t="str">
        <f t="shared" si="11"/>
        <v>6604500806</v>
      </c>
      <c r="B719" s="65" t="s">
        <v>1235</v>
      </c>
      <c r="C719" s="66" t="s">
        <v>2367</v>
      </c>
      <c r="D719" s="66" t="s">
        <v>2368</v>
      </c>
      <c r="E719" s="68" t="s">
        <v>39</v>
      </c>
      <c r="F719" s="67">
        <v>1</v>
      </c>
      <c r="G719" s="66" t="s">
        <v>17</v>
      </c>
    </row>
    <row r="720" spans="1:7" x14ac:dyDescent="0.25">
      <c r="A720" s="64" t="str">
        <f t="shared" si="11"/>
        <v>6607500752</v>
      </c>
      <c r="B720" s="65" t="s">
        <v>1235</v>
      </c>
      <c r="C720" s="66" t="s">
        <v>2369</v>
      </c>
      <c r="D720" s="66" t="s">
        <v>2370</v>
      </c>
      <c r="E720" s="68" t="s">
        <v>2371</v>
      </c>
      <c r="F720" s="67">
        <v>1</v>
      </c>
      <c r="G720" s="66" t="s">
        <v>17</v>
      </c>
    </row>
    <row r="721" spans="1:7" x14ac:dyDescent="0.25">
      <c r="A721" s="64" t="str">
        <f t="shared" si="11"/>
        <v>6608800271</v>
      </c>
      <c r="B721" s="65" t="s">
        <v>1235</v>
      </c>
      <c r="C721" s="66" t="s">
        <v>1236</v>
      </c>
      <c r="D721" s="66" t="s">
        <v>1237</v>
      </c>
      <c r="E721" s="68" t="s">
        <v>501</v>
      </c>
      <c r="F721" s="67">
        <v>1</v>
      </c>
      <c r="G721" s="66" t="s">
        <v>17</v>
      </c>
    </row>
    <row r="722" spans="1:7" x14ac:dyDescent="0.25">
      <c r="A722" s="64" t="str">
        <f t="shared" si="11"/>
        <v>6617000278</v>
      </c>
      <c r="B722" s="65" t="s">
        <v>1235</v>
      </c>
      <c r="C722" s="66" t="s">
        <v>2372</v>
      </c>
      <c r="D722" s="66" t="s">
        <v>2373</v>
      </c>
      <c r="E722" s="68" t="s">
        <v>2374</v>
      </c>
      <c r="F722" s="67">
        <v>2</v>
      </c>
      <c r="G722" s="66" t="s">
        <v>12</v>
      </c>
    </row>
    <row r="723" spans="1:7" x14ac:dyDescent="0.25">
      <c r="A723" s="64" t="str">
        <f t="shared" si="11"/>
        <v>6631800799</v>
      </c>
      <c r="B723" s="65" t="s">
        <v>1235</v>
      </c>
      <c r="C723" s="66" t="s">
        <v>2375</v>
      </c>
      <c r="D723" s="66" t="s">
        <v>2376</v>
      </c>
      <c r="E723" s="68" t="s">
        <v>1300</v>
      </c>
      <c r="F723" s="67">
        <v>1</v>
      </c>
      <c r="G723" s="66" t="s">
        <v>17</v>
      </c>
    </row>
    <row r="724" spans="1:7" x14ac:dyDescent="0.25">
      <c r="A724" s="64" t="str">
        <f t="shared" si="11"/>
        <v>6638300825</v>
      </c>
      <c r="B724" s="65" t="s">
        <v>1235</v>
      </c>
      <c r="C724" s="66" t="s">
        <v>2377</v>
      </c>
      <c r="D724" s="66" t="s">
        <v>2378</v>
      </c>
      <c r="E724" s="68" t="s">
        <v>501</v>
      </c>
      <c r="F724" s="67">
        <v>1</v>
      </c>
      <c r="G724" s="66" t="s">
        <v>17</v>
      </c>
    </row>
    <row r="725" spans="1:7" x14ac:dyDescent="0.25">
      <c r="A725" s="64" t="str">
        <f t="shared" si="11"/>
        <v>6640000716</v>
      </c>
      <c r="B725" s="65" t="s">
        <v>1235</v>
      </c>
      <c r="C725" s="66" t="s">
        <v>1238</v>
      </c>
      <c r="D725" s="66" t="s">
        <v>1239</v>
      </c>
      <c r="E725" s="68" t="s">
        <v>1240</v>
      </c>
      <c r="F725" s="67">
        <v>2</v>
      </c>
      <c r="G725" s="66" t="s">
        <v>12</v>
      </c>
    </row>
    <row r="726" spans="1:7" x14ac:dyDescent="0.25">
      <c r="A726" s="64" t="str">
        <f t="shared" si="11"/>
        <v>6644000274</v>
      </c>
      <c r="B726" s="65" t="s">
        <v>1235</v>
      </c>
      <c r="C726" s="66" t="s">
        <v>2379</v>
      </c>
      <c r="D726" s="66" t="s">
        <v>2380</v>
      </c>
      <c r="E726" s="68" t="s">
        <v>501</v>
      </c>
      <c r="F726" s="67">
        <v>1</v>
      </c>
      <c r="G726" s="66" t="s">
        <v>17</v>
      </c>
    </row>
    <row r="727" spans="1:7" x14ac:dyDescent="0.25">
      <c r="A727" s="64" t="str">
        <f t="shared" si="11"/>
        <v>6645600288</v>
      </c>
      <c r="B727" s="65" t="s">
        <v>1235</v>
      </c>
      <c r="C727" s="66" t="s">
        <v>2381</v>
      </c>
      <c r="D727" s="66" t="s">
        <v>2382</v>
      </c>
      <c r="E727" s="68" t="s">
        <v>39</v>
      </c>
      <c r="F727" s="67">
        <v>1</v>
      </c>
      <c r="G727" s="66" t="s">
        <v>17</v>
      </c>
    </row>
    <row r="728" spans="1:7" x14ac:dyDescent="0.25">
      <c r="A728" s="64" t="str">
        <f t="shared" si="11"/>
        <v>6600100762</v>
      </c>
      <c r="B728" s="65" t="s">
        <v>1235</v>
      </c>
      <c r="C728" s="66" t="s">
        <v>1241</v>
      </c>
      <c r="D728" s="66" t="s">
        <v>2383</v>
      </c>
      <c r="E728" s="68" t="s">
        <v>2384</v>
      </c>
      <c r="F728" s="67">
        <v>3</v>
      </c>
      <c r="G728" s="66" t="s">
        <v>12</v>
      </c>
    </row>
    <row r="729" spans="1:7" x14ac:dyDescent="0.25">
      <c r="A729" s="64" t="str">
        <f t="shared" si="11"/>
        <v>6600100332</v>
      </c>
      <c r="B729" s="65" t="s">
        <v>1235</v>
      </c>
      <c r="C729" s="66" t="s">
        <v>1241</v>
      </c>
      <c r="D729" s="66" t="s">
        <v>1242</v>
      </c>
      <c r="E729" s="68" t="s">
        <v>1243</v>
      </c>
      <c r="F729" s="67">
        <v>1</v>
      </c>
      <c r="G729" s="66" t="s">
        <v>17</v>
      </c>
    </row>
    <row r="730" spans="1:7" x14ac:dyDescent="0.25">
      <c r="A730" s="64" t="str">
        <f t="shared" si="11"/>
        <v>6600100747</v>
      </c>
      <c r="B730" s="65" t="s">
        <v>1235</v>
      </c>
      <c r="C730" s="66" t="s">
        <v>1241</v>
      </c>
      <c r="D730" s="66" t="s">
        <v>2385</v>
      </c>
      <c r="E730" s="68" t="s">
        <v>2386</v>
      </c>
      <c r="F730" s="67">
        <v>2</v>
      </c>
      <c r="G730" s="66" t="s">
        <v>12</v>
      </c>
    </row>
    <row r="731" spans="1:7" x14ac:dyDescent="0.25">
      <c r="A731" s="64" t="str">
        <f t="shared" si="11"/>
        <v>6657200816</v>
      </c>
      <c r="B731" s="65" t="s">
        <v>1235</v>
      </c>
      <c r="C731" s="66" t="s">
        <v>2387</v>
      </c>
      <c r="D731" s="66" t="s">
        <v>2388</v>
      </c>
      <c r="E731" s="68" t="s">
        <v>11</v>
      </c>
      <c r="F731" s="67">
        <v>1</v>
      </c>
      <c r="G731" s="66" t="s">
        <v>17</v>
      </c>
    </row>
    <row r="732" spans="1:7" x14ac:dyDescent="0.25">
      <c r="A732" s="64" t="str">
        <f t="shared" si="11"/>
        <v>6659400763</v>
      </c>
      <c r="B732" s="65" t="s">
        <v>1235</v>
      </c>
      <c r="C732" s="66" t="s">
        <v>2389</v>
      </c>
      <c r="D732" s="66" t="s">
        <v>2390</v>
      </c>
      <c r="E732" s="68" t="s">
        <v>2391</v>
      </c>
      <c r="F732" s="67">
        <v>1</v>
      </c>
      <c r="G732" s="66" t="s">
        <v>17</v>
      </c>
    </row>
    <row r="733" spans="1:7" x14ac:dyDescent="0.25">
      <c r="A733" s="64" t="str">
        <f t="shared" si="11"/>
        <v>6668200696</v>
      </c>
      <c r="B733" s="65" t="s">
        <v>1235</v>
      </c>
      <c r="C733" s="66" t="s">
        <v>2392</v>
      </c>
      <c r="D733" s="66" t="s">
        <v>2393</v>
      </c>
      <c r="E733" s="68" t="s">
        <v>39</v>
      </c>
      <c r="F733" s="67">
        <v>1</v>
      </c>
      <c r="G733" s="66" t="s">
        <v>17</v>
      </c>
    </row>
    <row r="734" spans="1:7" x14ac:dyDescent="0.25">
      <c r="A734" s="64" t="str">
        <f t="shared" si="11"/>
        <v>6668700808</v>
      </c>
      <c r="B734" s="65" t="s">
        <v>1235</v>
      </c>
      <c r="C734" s="66" t="s">
        <v>2394</v>
      </c>
      <c r="D734" s="66" t="s">
        <v>2395</v>
      </c>
      <c r="E734" s="68" t="s">
        <v>39</v>
      </c>
      <c r="F734" s="67">
        <v>1</v>
      </c>
      <c r="G734" s="66" t="s">
        <v>17</v>
      </c>
    </row>
    <row r="735" spans="1:7" x14ac:dyDescent="0.25">
      <c r="A735" s="64" t="str">
        <f t="shared" si="11"/>
        <v>6801300763</v>
      </c>
      <c r="B735" s="65" t="s">
        <v>1244</v>
      </c>
      <c r="C735" s="66" t="s">
        <v>1245</v>
      </c>
      <c r="D735" s="66" t="s">
        <v>1246</v>
      </c>
      <c r="E735" s="68" t="s">
        <v>1247</v>
      </c>
      <c r="F735" s="67">
        <v>1</v>
      </c>
      <c r="G735" s="66" t="s">
        <v>17</v>
      </c>
    </row>
    <row r="736" spans="1:7" x14ac:dyDescent="0.25">
      <c r="A736" s="64" t="str">
        <f t="shared" si="11"/>
        <v>6802000785</v>
      </c>
      <c r="B736" s="65" t="s">
        <v>1244</v>
      </c>
      <c r="C736" s="66" t="s">
        <v>983</v>
      </c>
      <c r="D736" s="66" t="s">
        <v>2396</v>
      </c>
      <c r="E736" s="68" t="s">
        <v>2397</v>
      </c>
      <c r="F736" s="67">
        <v>1</v>
      </c>
      <c r="G736" s="66" t="s">
        <v>17</v>
      </c>
    </row>
    <row r="737" spans="1:7" x14ac:dyDescent="0.25">
      <c r="A737" s="64" t="str">
        <f t="shared" si="11"/>
        <v>6805100703</v>
      </c>
      <c r="B737" s="65" t="s">
        <v>1244</v>
      </c>
      <c r="C737" s="66" t="s">
        <v>1248</v>
      </c>
      <c r="D737" s="66" t="s">
        <v>1249</v>
      </c>
      <c r="E737" s="68" t="s">
        <v>1250</v>
      </c>
      <c r="F737" s="67">
        <v>1</v>
      </c>
      <c r="G737" s="66" t="s">
        <v>17</v>
      </c>
    </row>
    <row r="738" spans="1:7" x14ac:dyDescent="0.25">
      <c r="A738" s="64" t="str">
        <f t="shared" si="11"/>
        <v>6807700704</v>
      </c>
      <c r="B738" s="65" t="s">
        <v>1244</v>
      </c>
      <c r="C738" s="66" t="s">
        <v>37</v>
      </c>
      <c r="D738" s="66" t="s">
        <v>2398</v>
      </c>
      <c r="E738" s="68" t="s">
        <v>2399</v>
      </c>
      <c r="F738" s="67">
        <v>1</v>
      </c>
      <c r="G738" s="66" t="s">
        <v>17</v>
      </c>
    </row>
    <row r="739" spans="1:7" x14ac:dyDescent="0.25">
      <c r="A739" s="64" t="str">
        <f t="shared" si="11"/>
        <v>6807900705</v>
      </c>
      <c r="B739" s="65" t="s">
        <v>1244</v>
      </c>
      <c r="C739" s="66" t="s">
        <v>1251</v>
      </c>
      <c r="D739" s="66" t="s">
        <v>1252</v>
      </c>
      <c r="E739" s="68" t="s">
        <v>16</v>
      </c>
      <c r="F739" s="67">
        <v>1</v>
      </c>
      <c r="G739" s="66" t="s">
        <v>17</v>
      </c>
    </row>
    <row r="740" spans="1:7" x14ac:dyDescent="0.25">
      <c r="A740" s="64" t="str">
        <f t="shared" si="11"/>
        <v>6808100797</v>
      </c>
      <c r="B740" s="65" t="s">
        <v>1244</v>
      </c>
      <c r="C740" s="66" t="s">
        <v>2400</v>
      </c>
      <c r="D740" s="66" t="s">
        <v>2401</v>
      </c>
      <c r="E740" s="68" t="s">
        <v>2402</v>
      </c>
      <c r="F740" s="67">
        <v>2</v>
      </c>
      <c r="G740" s="66" t="s">
        <v>12</v>
      </c>
    </row>
    <row r="741" spans="1:7" x14ac:dyDescent="0.25">
      <c r="A741" s="64" t="str">
        <f t="shared" si="11"/>
        <v>6808100707</v>
      </c>
      <c r="B741" s="65" t="s">
        <v>1244</v>
      </c>
      <c r="C741" s="66" t="s">
        <v>2400</v>
      </c>
      <c r="D741" s="66" t="s">
        <v>2403</v>
      </c>
      <c r="E741" s="68" t="s">
        <v>2404</v>
      </c>
      <c r="F741" s="67">
        <v>1</v>
      </c>
      <c r="G741" s="66" t="s">
        <v>17</v>
      </c>
    </row>
    <row r="742" spans="1:7" x14ac:dyDescent="0.25">
      <c r="A742" s="64" t="str">
        <f t="shared" si="11"/>
        <v>6809200708</v>
      </c>
      <c r="B742" s="65" t="s">
        <v>1244</v>
      </c>
      <c r="C742" s="66" t="s">
        <v>1253</v>
      </c>
      <c r="D742" s="66" t="s">
        <v>1254</v>
      </c>
      <c r="E742" s="68" t="s">
        <v>1255</v>
      </c>
      <c r="F742" s="67">
        <v>1</v>
      </c>
      <c r="G742" s="66" t="s">
        <v>17</v>
      </c>
    </row>
    <row r="743" spans="1:7" x14ac:dyDescent="0.25">
      <c r="A743" s="64" t="str">
        <f t="shared" si="11"/>
        <v>6810100709</v>
      </c>
      <c r="B743" s="65" t="s">
        <v>1244</v>
      </c>
      <c r="C743" s="66" t="s">
        <v>337</v>
      </c>
      <c r="D743" s="66" t="s">
        <v>2405</v>
      </c>
      <c r="E743" s="68" t="s">
        <v>2406</v>
      </c>
      <c r="F743" s="67">
        <v>1</v>
      </c>
      <c r="G743" s="66" t="s">
        <v>17</v>
      </c>
    </row>
    <row r="744" spans="1:7" x14ac:dyDescent="0.25">
      <c r="A744" s="64" t="str">
        <f t="shared" si="11"/>
        <v>6800100702</v>
      </c>
      <c r="B744" s="65" t="s">
        <v>1244</v>
      </c>
      <c r="C744" s="66" t="s">
        <v>1256</v>
      </c>
      <c r="D744" s="66" t="s">
        <v>1257</v>
      </c>
      <c r="E744" s="68" t="s">
        <v>1258</v>
      </c>
      <c r="F744" s="67">
        <v>2</v>
      </c>
      <c r="G744" s="66" t="s">
        <v>12</v>
      </c>
    </row>
    <row r="745" spans="1:7" x14ac:dyDescent="0.25">
      <c r="A745" s="64" t="str">
        <f t="shared" si="11"/>
        <v>6800100701</v>
      </c>
      <c r="B745" s="65" t="s">
        <v>1244</v>
      </c>
      <c r="C745" s="66" t="s">
        <v>1256</v>
      </c>
      <c r="D745" s="66" t="s">
        <v>2407</v>
      </c>
      <c r="E745" s="68" t="s">
        <v>2408</v>
      </c>
      <c r="F745" s="67">
        <v>1</v>
      </c>
      <c r="G745" s="66" t="s">
        <v>17</v>
      </c>
    </row>
    <row r="746" spans="1:7" x14ac:dyDescent="0.25">
      <c r="A746" s="64" t="str">
        <f t="shared" si="11"/>
        <v>6800100792</v>
      </c>
      <c r="B746" s="65" t="s">
        <v>1244</v>
      </c>
      <c r="C746" s="66" t="s">
        <v>1256</v>
      </c>
      <c r="D746" s="66" t="s">
        <v>2409</v>
      </c>
      <c r="E746" s="68" t="s">
        <v>2410</v>
      </c>
      <c r="F746" s="67">
        <v>3</v>
      </c>
      <c r="G746" s="66" t="s">
        <v>12</v>
      </c>
    </row>
    <row r="747" spans="1:7" x14ac:dyDescent="0.25">
      <c r="A747" s="64" t="str">
        <f t="shared" si="11"/>
        <v>6812100759</v>
      </c>
      <c r="B747" s="65" t="s">
        <v>1244</v>
      </c>
      <c r="C747" s="66" t="s">
        <v>1259</v>
      </c>
      <c r="D747" s="66" t="s">
        <v>1260</v>
      </c>
      <c r="E747" s="68" t="s">
        <v>1261</v>
      </c>
      <c r="F747" s="67">
        <v>1</v>
      </c>
      <c r="G747" s="66" t="s">
        <v>17</v>
      </c>
    </row>
    <row r="748" spans="1:7" x14ac:dyDescent="0.25">
      <c r="A748" s="64" t="str">
        <f t="shared" si="11"/>
        <v>6813200752</v>
      </c>
      <c r="B748" s="65" t="s">
        <v>1244</v>
      </c>
      <c r="C748" s="66" t="s">
        <v>1262</v>
      </c>
      <c r="D748" s="66" t="s">
        <v>1263</v>
      </c>
      <c r="E748" s="68" t="s">
        <v>53</v>
      </c>
      <c r="F748" s="67">
        <v>1</v>
      </c>
      <c r="G748" s="66" t="s">
        <v>17</v>
      </c>
    </row>
    <row r="749" spans="1:7" x14ac:dyDescent="0.25">
      <c r="A749" s="64" t="str">
        <f t="shared" si="11"/>
        <v>6814700710</v>
      </c>
      <c r="B749" s="65" t="s">
        <v>1244</v>
      </c>
      <c r="C749" s="66" t="s">
        <v>1264</v>
      </c>
      <c r="D749" s="66" t="s">
        <v>1265</v>
      </c>
      <c r="E749" s="68" t="s">
        <v>1266</v>
      </c>
      <c r="F749" s="67">
        <v>1</v>
      </c>
      <c r="G749" s="66" t="s">
        <v>17</v>
      </c>
    </row>
    <row r="750" spans="1:7" x14ac:dyDescent="0.25">
      <c r="A750" s="64" t="str">
        <f t="shared" si="11"/>
        <v>6816000776</v>
      </c>
      <c r="B750" s="65" t="s">
        <v>1244</v>
      </c>
      <c r="C750" s="66" t="s">
        <v>1267</v>
      </c>
      <c r="D750" s="66" t="s">
        <v>1268</v>
      </c>
      <c r="E750" s="68" t="s">
        <v>1269</v>
      </c>
      <c r="F750" s="67">
        <v>1</v>
      </c>
      <c r="G750" s="66" t="s">
        <v>17</v>
      </c>
    </row>
    <row r="751" spans="1:7" x14ac:dyDescent="0.25">
      <c r="A751" s="64" t="str">
        <f t="shared" si="11"/>
        <v>6816200748</v>
      </c>
      <c r="B751" s="65" t="s">
        <v>1244</v>
      </c>
      <c r="C751" s="66" t="s">
        <v>2411</v>
      </c>
      <c r="D751" s="66" t="s">
        <v>2412</v>
      </c>
      <c r="E751" s="68" t="s">
        <v>53</v>
      </c>
      <c r="F751" s="67">
        <v>1</v>
      </c>
      <c r="G751" s="66" t="s">
        <v>17</v>
      </c>
    </row>
    <row r="752" spans="1:7" x14ac:dyDescent="0.25">
      <c r="A752" s="64" t="str">
        <f t="shared" si="11"/>
        <v>6816703334</v>
      </c>
      <c r="B752" s="65" t="s">
        <v>1244</v>
      </c>
      <c r="C752" s="66" t="s">
        <v>2413</v>
      </c>
      <c r="D752" s="66" t="s">
        <v>2414</v>
      </c>
      <c r="E752" s="68" t="s">
        <v>2415</v>
      </c>
      <c r="F752" s="67">
        <v>1</v>
      </c>
      <c r="G752" s="66" t="s">
        <v>12</v>
      </c>
    </row>
    <row r="753" spans="1:7" x14ac:dyDescent="0.25">
      <c r="A753" s="64" t="str">
        <f t="shared" si="11"/>
        <v>6816900756</v>
      </c>
      <c r="B753" s="65" t="s">
        <v>1244</v>
      </c>
      <c r="C753" s="66" t="s">
        <v>1270</v>
      </c>
      <c r="D753" s="66" t="s">
        <v>1271</v>
      </c>
      <c r="E753" s="68" t="s">
        <v>1272</v>
      </c>
      <c r="F753" s="67">
        <v>1</v>
      </c>
      <c r="G753" s="66" t="s">
        <v>12</v>
      </c>
    </row>
    <row r="754" spans="1:7" x14ac:dyDescent="0.25">
      <c r="A754" s="64" t="str">
        <f t="shared" si="11"/>
        <v>6817600712</v>
      </c>
      <c r="B754" s="65" t="s">
        <v>1244</v>
      </c>
      <c r="C754" s="66" t="s">
        <v>1273</v>
      </c>
      <c r="D754" s="66" t="s">
        <v>1274</v>
      </c>
      <c r="E754" s="68" t="s">
        <v>975</v>
      </c>
      <c r="F754" s="67">
        <v>1</v>
      </c>
      <c r="G754" s="66" t="s">
        <v>12</v>
      </c>
    </row>
    <row r="755" spans="1:7" x14ac:dyDescent="0.25">
      <c r="A755" s="64" t="str">
        <f t="shared" si="11"/>
        <v>6817900766</v>
      </c>
      <c r="B755" s="65" t="s">
        <v>1244</v>
      </c>
      <c r="C755" s="66" t="s">
        <v>2416</v>
      </c>
      <c r="D755" s="66" t="s">
        <v>2417</v>
      </c>
      <c r="E755" s="68" t="s">
        <v>2418</v>
      </c>
      <c r="F755" s="67">
        <v>1</v>
      </c>
      <c r="G755" s="66" t="s">
        <v>17</v>
      </c>
    </row>
    <row r="756" spans="1:7" x14ac:dyDescent="0.25">
      <c r="A756" s="64" t="str">
        <f t="shared" si="11"/>
        <v>6819000713</v>
      </c>
      <c r="B756" s="65" t="s">
        <v>1244</v>
      </c>
      <c r="C756" s="66" t="s">
        <v>1275</v>
      </c>
      <c r="D756" s="66" t="s">
        <v>1276</v>
      </c>
      <c r="E756" s="68" t="s">
        <v>1277</v>
      </c>
      <c r="F756" s="67">
        <v>1</v>
      </c>
      <c r="G756" s="66" t="s">
        <v>17</v>
      </c>
    </row>
    <row r="757" spans="1:7" x14ac:dyDescent="0.25">
      <c r="A757" s="64" t="str">
        <f t="shared" si="11"/>
        <v>6820700714</v>
      </c>
      <c r="B757" s="65" t="s">
        <v>1244</v>
      </c>
      <c r="C757" s="66" t="s">
        <v>77</v>
      </c>
      <c r="D757" s="66" t="s">
        <v>1278</v>
      </c>
      <c r="E757" s="68" t="s">
        <v>11</v>
      </c>
      <c r="F757" s="67">
        <v>1</v>
      </c>
      <c r="G757" s="66" t="s">
        <v>17</v>
      </c>
    </row>
    <row r="758" spans="1:7" x14ac:dyDescent="0.25">
      <c r="A758" s="64" t="str">
        <f t="shared" si="11"/>
        <v>6820900769</v>
      </c>
      <c r="B758" s="65" t="s">
        <v>1244</v>
      </c>
      <c r="C758" s="66" t="s">
        <v>1279</v>
      </c>
      <c r="D758" s="66" t="s">
        <v>1280</v>
      </c>
      <c r="E758" s="68" t="s">
        <v>1281</v>
      </c>
      <c r="F758" s="67">
        <v>1</v>
      </c>
      <c r="G758" s="66" t="s">
        <v>17</v>
      </c>
    </row>
    <row r="759" spans="1:7" x14ac:dyDescent="0.25">
      <c r="A759" s="64" t="str">
        <f t="shared" si="11"/>
        <v>6821700771</v>
      </c>
      <c r="B759" s="65" t="s">
        <v>1244</v>
      </c>
      <c r="C759" s="66" t="s">
        <v>1282</v>
      </c>
      <c r="D759" s="66" t="s">
        <v>1283</v>
      </c>
      <c r="E759" s="68" t="s">
        <v>1284</v>
      </c>
      <c r="F759" s="67">
        <v>1</v>
      </c>
      <c r="G759" s="66" t="s">
        <v>17</v>
      </c>
    </row>
    <row r="760" spans="1:7" x14ac:dyDescent="0.25">
      <c r="A760" s="64" t="str">
        <f t="shared" si="11"/>
        <v>6822900716</v>
      </c>
      <c r="B760" s="65" t="s">
        <v>1244</v>
      </c>
      <c r="C760" s="66" t="s">
        <v>2419</v>
      </c>
      <c r="D760" s="66" t="s">
        <v>2420</v>
      </c>
      <c r="E760" s="68" t="s">
        <v>1354</v>
      </c>
      <c r="F760" s="67">
        <v>1</v>
      </c>
      <c r="G760" s="66" t="s">
        <v>17</v>
      </c>
    </row>
    <row r="761" spans="1:7" x14ac:dyDescent="0.25">
      <c r="A761" s="64" t="str">
        <f t="shared" si="11"/>
        <v>6823500749</v>
      </c>
      <c r="B761" s="65" t="s">
        <v>1244</v>
      </c>
      <c r="C761" s="66" t="s">
        <v>2421</v>
      </c>
      <c r="D761" s="66" t="s">
        <v>2422</v>
      </c>
      <c r="E761" s="68" t="s">
        <v>2423</v>
      </c>
      <c r="F761" s="67">
        <v>1</v>
      </c>
      <c r="G761" s="66" t="s">
        <v>17</v>
      </c>
    </row>
    <row r="762" spans="1:7" x14ac:dyDescent="0.25">
      <c r="A762" s="64" t="str">
        <f t="shared" si="11"/>
        <v>6824500755</v>
      </c>
      <c r="B762" s="65" t="s">
        <v>1244</v>
      </c>
      <c r="C762" s="66" t="s">
        <v>1285</v>
      </c>
      <c r="D762" s="66" t="s">
        <v>1286</v>
      </c>
      <c r="E762" s="68" t="s">
        <v>1287</v>
      </c>
      <c r="F762" s="67">
        <v>1</v>
      </c>
      <c r="G762" s="66" t="s">
        <v>17</v>
      </c>
    </row>
    <row r="763" spans="1:7" x14ac:dyDescent="0.25">
      <c r="A763" s="64" t="str">
        <f t="shared" si="11"/>
        <v>6825000746</v>
      </c>
      <c r="B763" s="65" t="s">
        <v>1244</v>
      </c>
      <c r="C763" s="66" t="s">
        <v>374</v>
      </c>
      <c r="D763" s="66" t="s">
        <v>2424</v>
      </c>
      <c r="E763" s="68" t="s">
        <v>2425</v>
      </c>
      <c r="F763" s="67">
        <v>1</v>
      </c>
      <c r="G763" s="66" t="s">
        <v>17</v>
      </c>
    </row>
    <row r="764" spans="1:7" x14ac:dyDescent="0.25">
      <c r="A764" s="64" t="str">
        <f t="shared" si="11"/>
        <v>6825500750</v>
      </c>
      <c r="B764" s="65" t="s">
        <v>1244</v>
      </c>
      <c r="C764" s="66" t="s">
        <v>2426</v>
      </c>
      <c r="D764" s="66" t="s">
        <v>2427</v>
      </c>
      <c r="E764" s="68" t="s">
        <v>2428</v>
      </c>
      <c r="F764" s="67">
        <v>1</v>
      </c>
      <c r="G764" s="66" t="s">
        <v>17</v>
      </c>
    </row>
    <row r="765" spans="1:7" x14ac:dyDescent="0.25">
      <c r="A765" s="64" t="str">
        <f t="shared" si="11"/>
        <v>6826400754</v>
      </c>
      <c r="B765" s="65" t="s">
        <v>1244</v>
      </c>
      <c r="C765" s="66" t="s">
        <v>1288</v>
      </c>
      <c r="D765" s="66" t="s">
        <v>1289</v>
      </c>
      <c r="E765" s="68" t="s">
        <v>1290</v>
      </c>
      <c r="F765" s="67">
        <v>1</v>
      </c>
      <c r="G765" s="66" t="s">
        <v>17</v>
      </c>
    </row>
    <row r="766" spans="1:7" x14ac:dyDescent="0.25">
      <c r="A766" s="64" t="str">
        <f t="shared" si="11"/>
        <v>6826600764</v>
      </c>
      <c r="B766" s="65" t="s">
        <v>1244</v>
      </c>
      <c r="C766" s="66" t="s">
        <v>1291</v>
      </c>
      <c r="D766" s="66" t="s">
        <v>1292</v>
      </c>
      <c r="E766" s="68" t="s">
        <v>1293</v>
      </c>
      <c r="F766" s="67">
        <v>1</v>
      </c>
      <c r="G766" s="66" t="s">
        <v>17</v>
      </c>
    </row>
    <row r="767" spans="1:7" x14ac:dyDescent="0.25">
      <c r="A767" s="64" t="str">
        <f t="shared" si="11"/>
        <v>6827100775</v>
      </c>
      <c r="B767" s="65" t="s">
        <v>1244</v>
      </c>
      <c r="C767" s="66" t="s">
        <v>2429</v>
      </c>
      <c r="D767" s="66" t="s">
        <v>2430</v>
      </c>
      <c r="E767" s="68" t="s">
        <v>2431</v>
      </c>
      <c r="F767" s="67">
        <v>1</v>
      </c>
      <c r="G767" s="66" t="s">
        <v>17</v>
      </c>
    </row>
    <row r="768" spans="1:7" x14ac:dyDescent="0.25">
      <c r="A768" s="64" t="str">
        <f t="shared" si="11"/>
        <v>6827600718</v>
      </c>
      <c r="B768" s="65" t="s">
        <v>1244</v>
      </c>
      <c r="C768" s="66" t="s">
        <v>1294</v>
      </c>
      <c r="D768" s="66" t="s">
        <v>2432</v>
      </c>
      <c r="E768" s="68" t="s">
        <v>2433</v>
      </c>
      <c r="F768" s="67">
        <v>1</v>
      </c>
      <c r="G768" s="66" t="s">
        <v>17</v>
      </c>
    </row>
    <row r="769" spans="1:7" x14ac:dyDescent="0.25">
      <c r="A769" s="64" t="str">
        <f t="shared" si="11"/>
        <v>6827600717</v>
      </c>
      <c r="B769" s="65" t="s">
        <v>1244</v>
      </c>
      <c r="C769" s="66" t="s">
        <v>1294</v>
      </c>
      <c r="D769" s="66" t="s">
        <v>1295</v>
      </c>
      <c r="E769" s="68" t="s">
        <v>16</v>
      </c>
      <c r="F769" s="67">
        <v>2</v>
      </c>
      <c r="G769" s="66" t="s">
        <v>12</v>
      </c>
    </row>
    <row r="770" spans="1:7" x14ac:dyDescent="0.25">
      <c r="A770" s="64" t="str">
        <f t="shared" si="11"/>
        <v>6829600719</v>
      </c>
      <c r="B770" s="65" t="s">
        <v>1244</v>
      </c>
      <c r="C770" s="66" t="s">
        <v>2434</v>
      </c>
      <c r="D770" s="66" t="s">
        <v>2435</v>
      </c>
      <c r="E770" s="68" t="s">
        <v>16</v>
      </c>
      <c r="F770" s="67">
        <v>1</v>
      </c>
      <c r="G770" s="66" t="s">
        <v>17</v>
      </c>
    </row>
    <row r="771" spans="1:7" x14ac:dyDescent="0.25">
      <c r="A771" s="64" t="str">
        <f t="shared" si="11"/>
        <v>6830700720</v>
      </c>
      <c r="B771" s="65" t="s">
        <v>1244</v>
      </c>
      <c r="C771" s="66" t="s">
        <v>1296</v>
      </c>
      <c r="D771" s="66" t="s">
        <v>1297</v>
      </c>
      <c r="E771" s="68" t="s">
        <v>16</v>
      </c>
      <c r="F771" s="67">
        <v>1</v>
      </c>
      <c r="G771" s="66" t="s">
        <v>17</v>
      </c>
    </row>
    <row r="772" spans="1:7" x14ac:dyDescent="0.25">
      <c r="A772" s="64" t="str">
        <f t="shared" ref="A772:A835" si="12">+D772</f>
        <v>6831800721</v>
      </c>
      <c r="B772" s="65" t="s">
        <v>1244</v>
      </c>
      <c r="C772" s="66" t="s">
        <v>1298</v>
      </c>
      <c r="D772" s="66" t="s">
        <v>1299</v>
      </c>
      <c r="E772" s="68" t="s">
        <v>1300</v>
      </c>
      <c r="F772" s="67">
        <v>1</v>
      </c>
      <c r="G772" s="66" t="s">
        <v>17</v>
      </c>
    </row>
    <row r="773" spans="1:7" x14ac:dyDescent="0.25">
      <c r="A773" s="64" t="str">
        <f t="shared" si="12"/>
        <v>6832003332</v>
      </c>
      <c r="B773" s="65" t="s">
        <v>1244</v>
      </c>
      <c r="C773" s="66" t="s">
        <v>109</v>
      </c>
      <c r="D773" s="66" t="s">
        <v>2436</v>
      </c>
      <c r="E773" s="68" t="s">
        <v>2437</v>
      </c>
      <c r="F773" s="67">
        <v>1</v>
      </c>
      <c r="G773" s="66" t="s">
        <v>12</v>
      </c>
    </row>
    <row r="774" spans="1:7" x14ac:dyDescent="0.25">
      <c r="A774" s="64" t="str">
        <f t="shared" si="12"/>
        <v>6832200784</v>
      </c>
      <c r="B774" s="65" t="s">
        <v>1244</v>
      </c>
      <c r="C774" s="66" t="s">
        <v>1301</v>
      </c>
      <c r="D774" s="66" t="s">
        <v>1302</v>
      </c>
      <c r="E774" s="68" t="s">
        <v>1303</v>
      </c>
      <c r="F774" s="67">
        <v>1</v>
      </c>
      <c r="G774" s="66" t="s">
        <v>17</v>
      </c>
    </row>
    <row r="775" spans="1:7" x14ac:dyDescent="0.25">
      <c r="A775" s="64" t="str">
        <f t="shared" si="12"/>
        <v>6832400751</v>
      </c>
      <c r="B775" s="65" t="s">
        <v>1244</v>
      </c>
      <c r="C775" s="66" t="s">
        <v>1304</v>
      </c>
      <c r="D775" s="66" t="s">
        <v>1305</v>
      </c>
      <c r="E775" s="68" t="s">
        <v>1306</v>
      </c>
      <c r="F775" s="67">
        <v>1</v>
      </c>
      <c r="G775" s="66" t="s">
        <v>17</v>
      </c>
    </row>
    <row r="776" spans="1:7" x14ac:dyDescent="0.25">
      <c r="A776" s="64" t="str">
        <f t="shared" si="12"/>
        <v>6832700765</v>
      </c>
      <c r="B776" s="65" t="s">
        <v>1244</v>
      </c>
      <c r="C776" s="66" t="s">
        <v>2438</v>
      </c>
      <c r="D776" s="66" t="s">
        <v>2439</v>
      </c>
      <c r="E776" s="68" t="s">
        <v>2440</v>
      </c>
      <c r="F776" s="67">
        <v>1</v>
      </c>
      <c r="G776" s="66" t="s">
        <v>17</v>
      </c>
    </row>
    <row r="777" spans="1:7" x14ac:dyDescent="0.25">
      <c r="A777" s="64" t="str">
        <f t="shared" si="12"/>
        <v>6837700787</v>
      </c>
      <c r="B777" s="65" t="s">
        <v>1244</v>
      </c>
      <c r="C777" s="66" t="s">
        <v>2441</v>
      </c>
      <c r="D777" s="66" t="s">
        <v>2442</v>
      </c>
      <c r="E777" s="68" t="s">
        <v>2443</v>
      </c>
      <c r="F777" s="67">
        <v>1</v>
      </c>
      <c r="G777" s="66" t="s">
        <v>17</v>
      </c>
    </row>
    <row r="778" spans="1:7" x14ac:dyDescent="0.25">
      <c r="A778" s="64" t="str">
        <f t="shared" si="12"/>
        <v>6839700757</v>
      </c>
      <c r="B778" s="65" t="s">
        <v>1244</v>
      </c>
      <c r="C778" s="66" t="s">
        <v>1307</v>
      </c>
      <c r="D778" s="66" t="s">
        <v>1308</v>
      </c>
      <c r="E778" s="68" t="s">
        <v>1309</v>
      </c>
      <c r="F778" s="67">
        <v>1</v>
      </c>
      <c r="G778" s="66" t="s">
        <v>17</v>
      </c>
    </row>
    <row r="779" spans="1:7" x14ac:dyDescent="0.25">
      <c r="A779" s="64" t="str">
        <f t="shared" si="12"/>
        <v>6838500723</v>
      </c>
      <c r="B779" s="65" t="s">
        <v>1244</v>
      </c>
      <c r="C779" s="66" t="s">
        <v>1310</v>
      </c>
      <c r="D779" s="66" t="s">
        <v>1311</v>
      </c>
      <c r="E779" s="68" t="s">
        <v>1312</v>
      </c>
      <c r="F779" s="67">
        <v>1</v>
      </c>
      <c r="G779" s="66" t="s">
        <v>17</v>
      </c>
    </row>
    <row r="780" spans="1:7" x14ac:dyDescent="0.25">
      <c r="A780" s="64" t="str">
        <f t="shared" si="12"/>
        <v>6840600724</v>
      </c>
      <c r="B780" s="65" t="s">
        <v>1244</v>
      </c>
      <c r="C780" s="66" t="s">
        <v>1313</v>
      </c>
      <c r="D780" s="66" t="s">
        <v>1314</v>
      </c>
      <c r="E780" s="68" t="s">
        <v>1315</v>
      </c>
      <c r="F780" s="67">
        <v>1</v>
      </c>
      <c r="G780" s="66" t="s">
        <v>17</v>
      </c>
    </row>
    <row r="781" spans="1:7" x14ac:dyDescent="0.25">
      <c r="A781" s="64" t="str">
        <f t="shared" si="12"/>
        <v>6841803331</v>
      </c>
      <c r="B781" s="65" t="s">
        <v>1244</v>
      </c>
      <c r="C781" s="66" t="s">
        <v>2444</v>
      </c>
      <c r="D781" s="66" t="s">
        <v>2445</v>
      </c>
      <c r="E781" s="68" t="s">
        <v>2446</v>
      </c>
      <c r="F781" s="67">
        <v>1</v>
      </c>
      <c r="G781" s="66" t="s">
        <v>17</v>
      </c>
    </row>
    <row r="782" spans="1:7" x14ac:dyDescent="0.25">
      <c r="A782" s="64" t="str">
        <f t="shared" si="12"/>
        <v>6842500789</v>
      </c>
      <c r="B782" s="65" t="s">
        <v>1244</v>
      </c>
      <c r="C782" s="66" t="s">
        <v>2447</v>
      </c>
      <c r="D782" s="66" t="s">
        <v>2448</v>
      </c>
      <c r="E782" s="68" t="s">
        <v>2449</v>
      </c>
      <c r="F782" s="67">
        <v>1</v>
      </c>
      <c r="G782" s="66" t="s">
        <v>17</v>
      </c>
    </row>
    <row r="783" spans="1:7" x14ac:dyDescent="0.25">
      <c r="A783" s="64" t="str">
        <f t="shared" si="12"/>
        <v>6843200796</v>
      </c>
      <c r="B783" s="65" t="s">
        <v>1244</v>
      </c>
      <c r="C783" s="66" t="s">
        <v>2450</v>
      </c>
      <c r="D783" s="66" t="s">
        <v>2451</v>
      </c>
      <c r="E783" s="68" t="s">
        <v>2452</v>
      </c>
      <c r="F783" s="67">
        <v>2</v>
      </c>
      <c r="G783" s="66" t="s">
        <v>12</v>
      </c>
    </row>
    <row r="784" spans="1:7" x14ac:dyDescent="0.25">
      <c r="A784" s="64" t="str">
        <f t="shared" si="12"/>
        <v>6844400726</v>
      </c>
      <c r="B784" s="65" t="s">
        <v>1244</v>
      </c>
      <c r="C784" s="66" t="s">
        <v>1316</v>
      </c>
      <c r="D784" s="66" t="s">
        <v>1317</v>
      </c>
      <c r="E784" s="68" t="s">
        <v>1318</v>
      </c>
      <c r="F784" s="67">
        <v>1</v>
      </c>
      <c r="G784" s="66" t="s">
        <v>12</v>
      </c>
    </row>
    <row r="785" spans="1:7" x14ac:dyDescent="0.25">
      <c r="A785" s="64" t="str">
        <f t="shared" si="12"/>
        <v>6846400727</v>
      </c>
      <c r="B785" s="65" t="s">
        <v>1244</v>
      </c>
      <c r="C785" s="66" t="s">
        <v>2453</v>
      </c>
      <c r="D785" s="66" t="s">
        <v>2454</v>
      </c>
      <c r="E785" s="68" t="s">
        <v>2455</v>
      </c>
      <c r="F785" s="67">
        <v>1</v>
      </c>
      <c r="G785" s="66" t="s">
        <v>12</v>
      </c>
    </row>
    <row r="786" spans="1:7" x14ac:dyDescent="0.25">
      <c r="A786" s="64" t="str">
        <f t="shared" si="12"/>
        <v>6846800791</v>
      </c>
      <c r="B786" s="65" t="s">
        <v>1244</v>
      </c>
      <c r="C786" s="66" t="s">
        <v>1319</v>
      </c>
      <c r="D786" s="66" t="s">
        <v>1320</v>
      </c>
      <c r="E786" s="68" t="s">
        <v>1321</v>
      </c>
      <c r="F786" s="67">
        <v>1</v>
      </c>
      <c r="G786" s="66" t="s">
        <v>17</v>
      </c>
    </row>
    <row r="787" spans="1:7" x14ac:dyDescent="0.25">
      <c r="A787" s="64" t="str">
        <f t="shared" si="12"/>
        <v>6849800761</v>
      </c>
      <c r="B787" s="65" t="s">
        <v>1244</v>
      </c>
      <c r="C787" s="66" t="s">
        <v>2456</v>
      </c>
      <c r="D787" s="66" t="s">
        <v>2457</v>
      </c>
      <c r="E787" s="68" t="s">
        <v>2458</v>
      </c>
      <c r="F787" s="67">
        <v>1</v>
      </c>
      <c r="G787" s="66" t="s">
        <v>17</v>
      </c>
    </row>
    <row r="788" spans="1:7" x14ac:dyDescent="0.25">
      <c r="A788" s="64" t="str">
        <f t="shared" si="12"/>
        <v>6850000728</v>
      </c>
      <c r="B788" s="65" t="s">
        <v>1244</v>
      </c>
      <c r="C788" s="66" t="s">
        <v>2459</v>
      </c>
      <c r="D788" s="66" t="s">
        <v>2460</v>
      </c>
      <c r="E788" s="68" t="s">
        <v>11</v>
      </c>
      <c r="F788" s="67">
        <v>1</v>
      </c>
      <c r="G788" s="66" t="s">
        <v>17</v>
      </c>
    </row>
    <row r="789" spans="1:7" x14ac:dyDescent="0.25">
      <c r="A789" s="64" t="str">
        <f t="shared" si="12"/>
        <v>6850200729</v>
      </c>
      <c r="B789" s="65" t="s">
        <v>1244</v>
      </c>
      <c r="C789" s="66" t="s">
        <v>1322</v>
      </c>
      <c r="D789" s="66" t="s">
        <v>1323</v>
      </c>
      <c r="E789" s="68" t="s">
        <v>1324</v>
      </c>
      <c r="F789" s="67">
        <v>1</v>
      </c>
      <c r="G789" s="66" t="s">
        <v>17</v>
      </c>
    </row>
    <row r="790" spans="1:7" x14ac:dyDescent="0.25">
      <c r="A790" s="64" t="str">
        <f t="shared" si="12"/>
        <v>6852200043</v>
      </c>
      <c r="B790" s="65" t="s">
        <v>1244</v>
      </c>
      <c r="C790" s="66" t="s">
        <v>1325</v>
      </c>
      <c r="D790" s="66" t="s">
        <v>1326</v>
      </c>
      <c r="E790" s="68" t="s">
        <v>1327</v>
      </c>
      <c r="F790" s="67">
        <v>1</v>
      </c>
      <c r="G790" s="66" t="s">
        <v>17</v>
      </c>
    </row>
    <row r="791" spans="1:7" x14ac:dyDescent="0.25">
      <c r="A791" s="64" t="str">
        <f t="shared" si="12"/>
        <v>6853300753</v>
      </c>
      <c r="B791" s="65" t="s">
        <v>1244</v>
      </c>
      <c r="C791" s="66" t="s">
        <v>2461</v>
      </c>
      <c r="D791" s="66" t="s">
        <v>2462</v>
      </c>
      <c r="E791" s="68" t="s">
        <v>2463</v>
      </c>
      <c r="F791" s="67">
        <v>1</v>
      </c>
      <c r="G791" s="66" t="s">
        <v>17</v>
      </c>
    </row>
    <row r="792" spans="1:7" x14ac:dyDescent="0.25">
      <c r="A792" s="64" t="str">
        <f t="shared" si="12"/>
        <v>6854700794</v>
      </c>
      <c r="B792" s="65" t="s">
        <v>1244</v>
      </c>
      <c r="C792" s="66" t="s">
        <v>2464</v>
      </c>
      <c r="D792" s="66" t="s">
        <v>2465</v>
      </c>
      <c r="E792" s="68" t="s">
        <v>2466</v>
      </c>
      <c r="F792" s="67">
        <v>1</v>
      </c>
      <c r="G792" s="66" t="s">
        <v>12</v>
      </c>
    </row>
    <row r="793" spans="1:7" x14ac:dyDescent="0.25">
      <c r="A793" s="64" t="str">
        <f t="shared" si="12"/>
        <v>6854900770</v>
      </c>
      <c r="B793" s="65" t="s">
        <v>1244</v>
      </c>
      <c r="C793" s="66" t="s">
        <v>1328</v>
      </c>
      <c r="D793" s="66" t="s">
        <v>1329</v>
      </c>
      <c r="E793" s="68" t="s">
        <v>1330</v>
      </c>
      <c r="F793" s="67">
        <v>1</v>
      </c>
      <c r="G793" s="66" t="s">
        <v>17</v>
      </c>
    </row>
    <row r="794" spans="1:7" x14ac:dyDescent="0.25">
      <c r="A794" s="64" t="str">
        <f t="shared" si="12"/>
        <v>6857200731</v>
      </c>
      <c r="B794" s="65" t="s">
        <v>1244</v>
      </c>
      <c r="C794" s="66" t="s">
        <v>1331</v>
      </c>
      <c r="D794" s="66" t="s">
        <v>1332</v>
      </c>
      <c r="E794" s="68" t="s">
        <v>1333</v>
      </c>
      <c r="F794" s="67">
        <v>1</v>
      </c>
      <c r="G794" s="66" t="s">
        <v>17</v>
      </c>
    </row>
    <row r="795" spans="1:7" x14ac:dyDescent="0.25">
      <c r="A795" s="64" t="str">
        <f t="shared" si="12"/>
        <v>6857300783</v>
      </c>
      <c r="B795" s="65" t="s">
        <v>1244</v>
      </c>
      <c r="C795" s="66" t="s">
        <v>1334</v>
      </c>
      <c r="D795" s="66" t="s">
        <v>1335</v>
      </c>
      <c r="E795" s="68" t="s">
        <v>1336</v>
      </c>
      <c r="F795" s="67">
        <v>1</v>
      </c>
      <c r="G795" s="66" t="s">
        <v>17</v>
      </c>
    </row>
    <row r="796" spans="1:7" x14ac:dyDescent="0.25">
      <c r="A796" s="64" t="str">
        <f t="shared" si="12"/>
        <v>6857500732</v>
      </c>
      <c r="B796" s="65" t="s">
        <v>1244</v>
      </c>
      <c r="C796" s="66" t="s">
        <v>1337</v>
      </c>
      <c r="D796" s="66" t="s">
        <v>1338</v>
      </c>
      <c r="E796" s="68" t="s">
        <v>1339</v>
      </c>
      <c r="F796" s="67">
        <v>1</v>
      </c>
      <c r="G796" s="66" t="s">
        <v>12</v>
      </c>
    </row>
    <row r="797" spans="1:7" x14ac:dyDescent="0.25">
      <c r="A797" s="64" t="str">
        <f t="shared" si="12"/>
        <v>6861500733</v>
      </c>
      <c r="B797" s="65" t="s">
        <v>1244</v>
      </c>
      <c r="C797" s="66" t="s">
        <v>160</v>
      </c>
      <c r="D797" s="66" t="s">
        <v>2467</v>
      </c>
      <c r="E797" s="68" t="s">
        <v>2468</v>
      </c>
      <c r="F797" s="67">
        <v>1</v>
      </c>
      <c r="G797" s="66" t="s">
        <v>17</v>
      </c>
    </row>
    <row r="798" spans="1:7" x14ac:dyDescent="0.25">
      <c r="A798" s="64" t="str">
        <f t="shared" si="12"/>
        <v>6865500734</v>
      </c>
      <c r="B798" s="65" t="s">
        <v>1244</v>
      </c>
      <c r="C798" s="66" t="s">
        <v>2469</v>
      </c>
      <c r="D798" s="66" t="s">
        <v>2470</v>
      </c>
      <c r="E798" s="68" t="s">
        <v>2471</v>
      </c>
      <c r="F798" s="67">
        <v>1</v>
      </c>
      <c r="G798" s="66" t="s">
        <v>12</v>
      </c>
    </row>
    <row r="799" spans="1:7" x14ac:dyDescent="0.25">
      <c r="A799" s="64" t="str">
        <f t="shared" si="12"/>
        <v>6866900735</v>
      </c>
      <c r="B799" s="65" t="s">
        <v>1244</v>
      </c>
      <c r="C799" s="66" t="s">
        <v>1340</v>
      </c>
      <c r="D799" s="66" t="s">
        <v>1341</v>
      </c>
      <c r="E799" s="68" t="s">
        <v>501</v>
      </c>
      <c r="F799" s="67">
        <v>1</v>
      </c>
      <c r="G799" s="66" t="s">
        <v>17</v>
      </c>
    </row>
    <row r="800" spans="1:7" x14ac:dyDescent="0.25">
      <c r="A800" s="64" t="str">
        <f t="shared" si="12"/>
        <v>6867300774</v>
      </c>
      <c r="B800" s="65" t="s">
        <v>1244</v>
      </c>
      <c r="C800" s="66" t="s">
        <v>1342</v>
      </c>
      <c r="D800" s="66" t="s">
        <v>1343</v>
      </c>
      <c r="E800" s="68" t="s">
        <v>1344</v>
      </c>
      <c r="F800" s="67">
        <v>1</v>
      </c>
      <c r="G800" s="66" t="s">
        <v>17</v>
      </c>
    </row>
    <row r="801" spans="1:7" x14ac:dyDescent="0.25">
      <c r="A801" s="64" t="str">
        <f t="shared" si="12"/>
        <v>6867900793</v>
      </c>
      <c r="B801" s="65" t="s">
        <v>1244</v>
      </c>
      <c r="C801" s="66" t="s">
        <v>2472</v>
      </c>
      <c r="D801" s="66" t="s">
        <v>2473</v>
      </c>
      <c r="E801" s="68" t="s">
        <v>2474</v>
      </c>
      <c r="F801" s="67">
        <v>2</v>
      </c>
      <c r="G801" s="66" t="s">
        <v>12</v>
      </c>
    </row>
    <row r="802" spans="1:7" x14ac:dyDescent="0.25">
      <c r="A802" s="64" t="str">
        <f t="shared" si="12"/>
        <v>6868200737</v>
      </c>
      <c r="B802" s="65" t="s">
        <v>1244</v>
      </c>
      <c r="C802" s="66" t="s">
        <v>1345</v>
      </c>
      <c r="D802" s="66" t="s">
        <v>1346</v>
      </c>
      <c r="E802" s="68" t="s">
        <v>1347</v>
      </c>
      <c r="F802" s="67">
        <v>1</v>
      </c>
      <c r="G802" s="66" t="s">
        <v>17</v>
      </c>
    </row>
    <row r="803" spans="1:7" x14ac:dyDescent="0.25">
      <c r="A803" s="64" t="str">
        <f t="shared" si="12"/>
        <v>6868400738</v>
      </c>
      <c r="B803" s="65" t="s">
        <v>1244</v>
      </c>
      <c r="C803" s="66" t="s">
        <v>1348</v>
      </c>
      <c r="D803" s="66" t="s">
        <v>1349</v>
      </c>
      <c r="E803" s="68" t="s">
        <v>1009</v>
      </c>
      <c r="F803" s="67">
        <v>1</v>
      </c>
      <c r="G803" s="66" t="s">
        <v>17</v>
      </c>
    </row>
    <row r="804" spans="1:7" x14ac:dyDescent="0.25">
      <c r="A804" s="64" t="str">
        <f t="shared" si="12"/>
        <v>6868600762</v>
      </c>
      <c r="B804" s="65" t="s">
        <v>1244</v>
      </c>
      <c r="C804" s="66" t="s">
        <v>1213</v>
      </c>
      <c r="D804" s="66" t="s">
        <v>1350</v>
      </c>
      <c r="E804" s="68" t="s">
        <v>581</v>
      </c>
      <c r="F804" s="67">
        <v>1</v>
      </c>
      <c r="G804" s="66" t="s">
        <v>17</v>
      </c>
    </row>
    <row r="805" spans="1:7" x14ac:dyDescent="0.25">
      <c r="A805" s="64" t="str">
        <f t="shared" si="12"/>
        <v>6870500788</v>
      </c>
      <c r="B805" s="65" t="s">
        <v>1244</v>
      </c>
      <c r="C805" s="66" t="s">
        <v>184</v>
      </c>
      <c r="D805" s="66" t="s">
        <v>1351</v>
      </c>
      <c r="E805" s="68" t="s">
        <v>599</v>
      </c>
      <c r="F805" s="67">
        <v>1</v>
      </c>
      <c r="G805" s="66" t="s">
        <v>17</v>
      </c>
    </row>
    <row r="806" spans="1:7" x14ac:dyDescent="0.25">
      <c r="A806" s="64" t="str">
        <f t="shared" si="12"/>
        <v>6872000760</v>
      </c>
      <c r="B806" s="65" t="s">
        <v>1244</v>
      </c>
      <c r="C806" s="66" t="s">
        <v>2475</v>
      </c>
      <c r="D806" s="66" t="s">
        <v>2476</v>
      </c>
      <c r="E806" s="68" t="s">
        <v>2477</v>
      </c>
      <c r="F806" s="67">
        <v>1</v>
      </c>
      <c r="G806" s="66" t="s">
        <v>17</v>
      </c>
    </row>
    <row r="807" spans="1:7" x14ac:dyDescent="0.25">
      <c r="A807" s="64" t="str">
        <f t="shared" si="12"/>
        <v>6874500740</v>
      </c>
      <c r="B807" s="65" t="s">
        <v>1244</v>
      </c>
      <c r="C807" s="66" t="s">
        <v>1352</v>
      </c>
      <c r="D807" s="66" t="s">
        <v>1353</v>
      </c>
      <c r="E807" s="68" t="s">
        <v>1354</v>
      </c>
      <c r="F807" s="67">
        <v>1</v>
      </c>
      <c r="G807" s="66" t="s">
        <v>17</v>
      </c>
    </row>
    <row r="808" spans="1:7" x14ac:dyDescent="0.25">
      <c r="A808" s="64" t="str">
        <f t="shared" si="12"/>
        <v>6875500799</v>
      </c>
      <c r="B808" s="65" t="s">
        <v>1244</v>
      </c>
      <c r="C808" s="66" t="s">
        <v>2478</v>
      </c>
      <c r="D808" s="66" t="s">
        <v>2479</v>
      </c>
      <c r="E808" s="68" t="s">
        <v>2480</v>
      </c>
      <c r="F808" s="67">
        <v>3</v>
      </c>
      <c r="G808" s="66" t="s">
        <v>12</v>
      </c>
    </row>
    <row r="809" spans="1:7" x14ac:dyDescent="0.25">
      <c r="A809" s="64" t="str">
        <f t="shared" si="12"/>
        <v>6877000742</v>
      </c>
      <c r="B809" s="65" t="s">
        <v>1244</v>
      </c>
      <c r="C809" s="66" t="s">
        <v>1355</v>
      </c>
      <c r="D809" s="66" t="s">
        <v>1356</v>
      </c>
      <c r="E809" s="68" t="s">
        <v>1357</v>
      </c>
      <c r="F809" s="67">
        <v>1</v>
      </c>
      <c r="G809" s="66" t="s">
        <v>17</v>
      </c>
    </row>
    <row r="810" spans="1:7" x14ac:dyDescent="0.25">
      <c r="A810" s="64" t="str">
        <f t="shared" si="12"/>
        <v>6877300768</v>
      </c>
      <c r="B810" s="65" t="s">
        <v>1244</v>
      </c>
      <c r="C810" s="66" t="s">
        <v>1358</v>
      </c>
      <c r="D810" s="66" t="s">
        <v>1359</v>
      </c>
      <c r="E810" s="68" t="s">
        <v>1360</v>
      </c>
      <c r="F810" s="67">
        <v>1</v>
      </c>
      <c r="G810" s="66" t="s">
        <v>17</v>
      </c>
    </row>
    <row r="811" spans="1:7" x14ac:dyDescent="0.25">
      <c r="A811" s="64" t="str">
        <f t="shared" si="12"/>
        <v>6878000747</v>
      </c>
      <c r="B811" s="65" t="s">
        <v>1244</v>
      </c>
      <c r="C811" s="66" t="s">
        <v>1361</v>
      </c>
      <c r="D811" s="66" t="s">
        <v>1362</v>
      </c>
      <c r="E811" s="68" t="s">
        <v>1363</v>
      </c>
      <c r="F811" s="67">
        <v>1</v>
      </c>
      <c r="G811" s="66" t="s">
        <v>17</v>
      </c>
    </row>
    <row r="812" spans="1:7" x14ac:dyDescent="0.25">
      <c r="A812" s="64" t="str">
        <f t="shared" si="12"/>
        <v>6882000767</v>
      </c>
      <c r="B812" s="65" t="s">
        <v>1244</v>
      </c>
      <c r="C812" s="66" t="s">
        <v>1364</v>
      </c>
      <c r="D812" s="66" t="s">
        <v>1365</v>
      </c>
      <c r="E812" s="68" t="s">
        <v>1366</v>
      </c>
      <c r="F812" s="67">
        <v>1</v>
      </c>
      <c r="G812" s="66" t="s">
        <v>17</v>
      </c>
    </row>
    <row r="813" spans="1:7" x14ac:dyDescent="0.25">
      <c r="A813" s="64" t="str">
        <f t="shared" si="12"/>
        <v>6885500743</v>
      </c>
      <c r="B813" s="65" t="s">
        <v>1244</v>
      </c>
      <c r="C813" s="66" t="s">
        <v>1367</v>
      </c>
      <c r="D813" s="66" t="s">
        <v>1368</v>
      </c>
      <c r="E813" s="68" t="s">
        <v>501</v>
      </c>
      <c r="F813" s="67">
        <v>1</v>
      </c>
      <c r="G813" s="66" t="s">
        <v>17</v>
      </c>
    </row>
    <row r="814" spans="1:7" x14ac:dyDescent="0.25">
      <c r="A814" s="64" t="str">
        <f t="shared" si="12"/>
        <v>6886100795</v>
      </c>
      <c r="B814" s="65" t="s">
        <v>1244</v>
      </c>
      <c r="C814" s="66" t="s">
        <v>1369</v>
      </c>
      <c r="D814" s="66" t="s">
        <v>1370</v>
      </c>
      <c r="E814" s="68" t="s">
        <v>1371</v>
      </c>
      <c r="F814" s="67">
        <v>2</v>
      </c>
      <c r="G814" s="66" t="s">
        <v>12</v>
      </c>
    </row>
    <row r="815" spans="1:7" x14ac:dyDescent="0.25">
      <c r="A815" s="64" t="str">
        <f t="shared" si="12"/>
        <v>6886700773</v>
      </c>
      <c r="B815" s="65" t="s">
        <v>1244</v>
      </c>
      <c r="C815" s="66" t="s">
        <v>1372</v>
      </c>
      <c r="D815" s="66" t="s">
        <v>1373</v>
      </c>
      <c r="E815" s="68" t="s">
        <v>1374</v>
      </c>
      <c r="F815" s="67">
        <v>1</v>
      </c>
      <c r="G815" s="66" t="s">
        <v>17</v>
      </c>
    </row>
    <row r="816" spans="1:7" x14ac:dyDescent="0.25">
      <c r="A816" s="64" t="str">
        <f t="shared" si="12"/>
        <v>6887200758</v>
      </c>
      <c r="B816" s="65" t="s">
        <v>1244</v>
      </c>
      <c r="C816" s="66" t="s">
        <v>1013</v>
      </c>
      <c r="D816" s="66" t="s">
        <v>2481</v>
      </c>
      <c r="E816" s="68" t="s">
        <v>2482</v>
      </c>
      <c r="F816" s="67">
        <v>1</v>
      </c>
      <c r="G816" s="66" t="s">
        <v>17</v>
      </c>
    </row>
    <row r="817" spans="1:7" x14ac:dyDescent="0.25">
      <c r="A817" s="64" t="str">
        <f t="shared" si="12"/>
        <v>7011000166</v>
      </c>
      <c r="B817" s="65" t="s">
        <v>1358</v>
      </c>
      <c r="C817" s="66" t="s">
        <v>732</v>
      </c>
      <c r="D817" s="66" t="s">
        <v>1375</v>
      </c>
      <c r="E817" s="68" t="s">
        <v>289</v>
      </c>
      <c r="F817" s="67">
        <v>1</v>
      </c>
      <c r="G817" s="66" t="s">
        <v>17</v>
      </c>
    </row>
    <row r="818" spans="1:7" x14ac:dyDescent="0.25">
      <c r="A818" s="64" t="str">
        <f t="shared" si="12"/>
        <v>7012400330</v>
      </c>
      <c r="B818" s="65" t="s">
        <v>1358</v>
      </c>
      <c r="C818" s="66" t="s">
        <v>1376</v>
      </c>
      <c r="D818" s="66" t="s">
        <v>1377</v>
      </c>
      <c r="E818" s="68" t="s">
        <v>1378</v>
      </c>
      <c r="F818" s="67">
        <v>1</v>
      </c>
      <c r="G818" s="66" t="s">
        <v>17</v>
      </c>
    </row>
    <row r="819" spans="1:7" x14ac:dyDescent="0.25">
      <c r="A819" s="64" t="str">
        <f t="shared" si="12"/>
        <v>7020401082</v>
      </c>
      <c r="B819" s="65" t="s">
        <v>1358</v>
      </c>
      <c r="C819" s="66" t="s">
        <v>1379</v>
      </c>
      <c r="D819" s="66" t="s">
        <v>1380</v>
      </c>
      <c r="E819" s="68" t="s">
        <v>1381</v>
      </c>
      <c r="F819" s="67">
        <v>1</v>
      </c>
      <c r="G819" s="66" t="s">
        <v>17</v>
      </c>
    </row>
    <row r="820" spans="1:7" x14ac:dyDescent="0.25">
      <c r="A820" s="64" t="str">
        <f t="shared" si="12"/>
        <v>7021500450</v>
      </c>
      <c r="B820" s="65" t="s">
        <v>1358</v>
      </c>
      <c r="C820" s="66" t="s">
        <v>1382</v>
      </c>
      <c r="D820" s="66" t="s">
        <v>1383</v>
      </c>
      <c r="E820" s="68" t="s">
        <v>1384</v>
      </c>
      <c r="F820" s="67">
        <v>1</v>
      </c>
      <c r="G820" s="66" t="s">
        <v>17</v>
      </c>
    </row>
    <row r="821" spans="1:7" x14ac:dyDescent="0.25">
      <c r="A821" s="64" t="str">
        <f t="shared" si="12"/>
        <v>7021500380</v>
      </c>
      <c r="B821" s="65" t="s">
        <v>1358</v>
      </c>
      <c r="C821" s="66" t="s">
        <v>1382</v>
      </c>
      <c r="D821" s="66" t="s">
        <v>2483</v>
      </c>
      <c r="E821" s="68" t="s">
        <v>2484</v>
      </c>
      <c r="F821" s="67">
        <v>2</v>
      </c>
      <c r="G821" s="66" t="s">
        <v>12</v>
      </c>
    </row>
    <row r="822" spans="1:7" x14ac:dyDescent="0.25">
      <c r="A822" s="64" t="str">
        <f t="shared" si="12"/>
        <v>7023301088</v>
      </c>
      <c r="B822" s="65" t="s">
        <v>1358</v>
      </c>
      <c r="C822" s="66" t="s">
        <v>1385</v>
      </c>
      <c r="D822" s="66" t="s">
        <v>1386</v>
      </c>
      <c r="E822" s="68" t="s">
        <v>1387</v>
      </c>
      <c r="F822" s="67">
        <v>1</v>
      </c>
      <c r="G822" s="66" t="s">
        <v>12</v>
      </c>
    </row>
    <row r="823" spans="1:7" x14ac:dyDescent="0.25">
      <c r="A823" s="64" t="str">
        <f t="shared" si="12"/>
        <v>7023500131</v>
      </c>
      <c r="B823" s="65" t="s">
        <v>1358</v>
      </c>
      <c r="C823" s="66" t="s">
        <v>1388</v>
      </c>
      <c r="D823" s="66" t="s">
        <v>1389</v>
      </c>
      <c r="E823" s="68" t="s">
        <v>1390</v>
      </c>
      <c r="F823" s="67">
        <v>1</v>
      </c>
      <c r="G823" s="66" t="s">
        <v>17</v>
      </c>
    </row>
    <row r="824" spans="1:7" x14ac:dyDescent="0.25">
      <c r="A824" s="64" t="str">
        <f t="shared" si="12"/>
        <v>7026500994</v>
      </c>
      <c r="B824" s="65" t="s">
        <v>1358</v>
      </c>
      <c r="C824" s="66" t="s">
        <v>1391</v>
      </c>
      <c r="D824" s="66" t="s">
        <v>1392</v>
      </c>
      <c r="E824" s="68" t="s">
        <v>1393</v>
      </c>
      <c r="F824" s="67">
        <v>1</v>
      </c>
      <c r="G824" s="66" t="s">
        <v>17</v>
      </c>
    </row>
    <row r="825" spans="1:7" x14ac:dyDescent="0.25">
      <c r="A825" s="64" t="str">
        <f t="shared" si="12"/>
        <v>7040001087</v>
      </c>
      <c r="B825" s="65" t="s">
        <v>1358</v>
      </c>
      <c r="C825" s="66" t="s">
        <v>1394</v>
      </c>
      <c r="D825" s="66" t="s">
        <v>1395</v>
      </c>
      <c r="E825" s="68" t="s">
        <v>1396</v>
      </c>
      <c r="F825" s="67">
        <v>1</v>
      </c>
      <c r="G825" s="66" t="s">
        <v>17</v>
      </c>
    </row>
    <row r="826" spans="1:7" x14ac:dyDescent="0.25">
      <c r="A826" s="64" t="str">
        <f t="shared" si="12"/>
        <v>7041800138</v>
      </c>
      <c r="B826" s="65" t="s">
        <v>1358</v>
      </c>
      <c r="C826" s="66" t="s">
        <v>1397</v>
      </c>
      <c r="D826" s="66" t="s">
        <v>1398</v>
      </c>
      <c r="E826" s="68" t="s">
        <v>1399</v>
      </c>
      <c r="F826" s="67">
        <v>1</v>
      </c>
      <c r="G826" s="66" t="s">
        <v>17</v>
      </c>
    </row>
    <row r="827" spans="1:7" x14ac:dyDescent="0.25">
      <c r="A827" s="64" t="str">
        <f t="shared" si="12"/>
        <v>7042900233</v>
      </c>
      <c r="B827" s="65" t="s">
        <v>1358</v>
      </c>
      <c r="C827" s="66" t="s">
        <v>2485</v>
      </c>
      <c r="D827" s="66" t="s">
        <v>2486</v>
      </c>
      <c r="E827" s="68" t="s">
        <v>2487</v>
      </c>
      <c r="F827" s="67">
        <v>1</v>
      </c>
      <c r="G827" s="66" t="s">
        <v>17</v>
      </c>
    </row>
    <row r="828" spans="1:7" x14ac:dyDescent="0.25">
      <c r="A828" s="64" t="str">
        <f t="shared" si="12"/>
        <v>7047300079</v>
      </c>
      <c r="B828" s="65" t="s">
        <v>1358</v>
      </c>
      <c r="C828" s="66" t="s">
        <v>1400</v>
      </c>
      <c r="D828" s="66" t="s">
        <v>1401</v>
      </c>
      <c r="E828" s="68" t="s">
        <v>1402</v>
      </c>
      <c r="F828" s="67">
        <v>1</v>
      </c>
      <c r="G828" s="66" t="s">
        <v>17</v>
      </c>
    </row>
    <row r="829" spans="1:7" x14ac:dyDescent="0.25">
      <c r="A829" s="64" t="str">
        <f t="shared" si="12"/>
        <v>7050800480</v>
      </c>
      <c r="B829" s="65" t="s">
        <v>1358</v>
      </c>
      <c r="C829" s="66" t="s">
        <v>1403</v>
      </c>
      <c r="D829" s="66" t="s">
        <v>1404</v>
      </c>
      <c r="E829" s="68" t="s">
        <v>1405</v>
      </c>
      <c r="F829" s="67">
        <v>1</v>
      </c>
      <c r="G829" s="66" t="s">
        <v>17</v>
      </c>
    </row>
    <row r="830" spans="1:7" x14ac:dyDescent="0.25">
      <c r="A830" s="64" t="str">
        <f t="shared" si="12"/>
        <v>7052301085</v>
      </c>
      <c r="B830" s="65" t="s">
        <v>1358</v>
      </c>
      <c r="C830" s="66" t="s">
        <v>1406</v>
      </c>
      <c r="D830" s="66" t="s">
        <v>1407</v>
      </c>
      <c r="E830" s="68" t="s">
        <v>1408</v>
      </c>
      <c r="F830" s="67">
        <v>1</v>
      </c>
      <c r="G830" s="66" t="s">
        <v>17</v>
      </c>
    </row>
    <row r="831" spans="1:7" x14ac:dyDescent="0.25">
      <c r="A831" s="64" t="str">
        <f t="shared" si="12"/>
        <v>7067001086</v>
      </c>
      <c r="B831" s="65" t="s">
        <v>1358</v>
      </c>
      <c r="C831" s="66" t="s">
        <v>2488</v>
      </c>
      <c r="D831" s="66" t="s">
        <v>2489</v>
      </c>
      <c r="E831" s="68" t="s">
        <v>2490</v>
      </c>
      <c r="F831" s="67">
        <v>1</v>
      </c>
      <c r="G831" s="66" t="s">
        <v>17</v>
      </c>
    </row>
    <row r="832" spans="1:7" x14ac:dyDescent="0.25">
      <c r="A832" s="64" t="str">
        <f t="shared" si="12"/>
        <v>7067800809</v>
      </c>
      <c r="B832" s="65" t="s">
        <v>1358</v>
      </c>
      <c r="C832" s="66" t="s">
        <v>2491</v>
      </c>
      <c r="D832" s="66" t="s">
        <v>2492</v>
      </c>
      <c r="E832" s="68" t="s">
        <v>2493</v>
      </c>
      <c r="F832" s="67">
        <v>1</v>
      </c>
      <c r="G832" s="66" t="s">
        <v>17</v>
      </c>
    </row>
    <row r="833" spans="1:7" x14ac:dyDescent="0.25">
      <c r="A833" s="64" t="str">
        <f t="shared" si="12"/>
        <v>7070201040</v>
      </c>
      <c r="B833" s="65" t="s">
        <v>1358</v>
      </c>
      <c r="C833" s="66" t="s">
        <v>1409</v>
      </c>
      <c r="D833" s="66" t="s">
        <v>1410</v>
      </c>
      <c r="E833" s="68" t="s">
        <v>1411</v>
      </c>
      <c r="F833" s="67">
        <v>1</v>
      </c>
      <c r="G833" s="66" t="s">
        <v>12</v>
      </c>
    </row>
    <row r="834" spans="1:7" x14ac:dyDescent="0.25">
      <c r="A834" s="64" t="str">
        <f t="shared" si="12"/>
        <v>7070800117</v>
      </c>
      <c r="B834" s="65" t="s">
        <v>1358</v>
      </c>
      <c r="C834" s="66" t="s">
        <v>1412</v>
      </c>
      <c r="D834" s="66" t="s">
        <v>1413</v>
      </c>
      <c r="E834" s="68" t="s">
        <v>1414</v>
      </c>
      <c r="F834" s="67">
        <v>1</v>
      </c>
      <c r="G834" s="66" t="s">
        <v>17</v>
      </c>
    </row>
    <row r="835" spans="1:7" x14ac:dyDescent="0.25">
      <c r="A835" s="64" t="str">
        <f t="shared" si="12"/>
        <v>7070800331</v>
      </c>
      <c r="B835" s="65" t="s">
        <v>1358</v>
      </c>
      <c r="C835" s="66" t="s">
        <v>1412</v>
      </c>
      <c r="D835" s="66" t="s">
        <v>1415</v>
      </c>
      <c r="E835" s="68" t="s">
        <v>1416</v>
      </c>
      <c r="F835" s="67">
        <v>2</v>
      </c>
      <c r="G835" s="66" t="s">
        <v>12</v>
      </c>
    </row>
    <row r="836" spans="1:7" x14ac:dyDescent="0.25">
      <c r="A836" s="64" t="str">
        <f t="shared" ref="A836:A899" si="13">+D836</f>
        <v>7071300390</v>
      </c>
      <c r="B836" s="65" t="s">
        <v>1358</v>
      </c>
      <c r="C836" s="66" t="s">
        <v>1417</v>
      </c>
      <c r="D836" s="66" t="s">
        <v>1418</v>
      </c>
      <c r="E836" s="68" t="s">
        <v>1419</v>
      </c>
      <c r="F836" s="67">
        <v>1</v>
      </c>
      <c r="G836" s="66" t="s">
        <v>17</v>
      </c>
    </row>
    <row r="837" spans="1:7" x14ac:dyDescent="0.25">
      <c r="A837" s="64" t="str">
        <f t="shared" si="13"/>
        <v>7071700270</v>
      </c>
      <c r="B837" s="65" t="s">
        <v>1358</v>
      </c>
      <c r="C837" s="66" t="s">
        <v>1552</v>
      </c>
      <c r="D837" s="66" t="s">
        <v>2494</v>
      </c>
      <c r="E837" s="68" t="s">
        <v>2495</v>
      </c>
      <c r="F837" s="67">
        <v>1</v>
      </c>
      <c r="G837" s="66" t="s">
        <v>17</v>
      </c>
    </row>
    <row r="838" spans="1:7" x14ac:dyDescent="0.25">
      <c r="A838" s="64" t="str">
        <f t="shared" si="13"/>
        <v>7082001083</v>
      </c>
      <c r="B838" s="65" t="s">
        <v>1358</v>
      </c>
      <c r="C838" s="66" t="s">
        <v>1420</v>
      </c>
      <c r="D838" s="66" t="s">
        <v>1421</v>
      </c>
      <c r="E838" s="68" t="s">
        <v>1422</v>
      </c>
      <c r="F838" s="67">
        <v>1</v>
      </c>
      <c r="G838" s="66" t="s">
        <v>17</v>
      </c>
    </row>
    <row r="839" spans="1:7" x14ac:dyDescent="0.25">
      <c r="A839" s="64" t="str">
        <f t="shared" si="13"/>
        <v>7074200350</v>
      </c>
      <c r="B839" s="65" t="s">
        <v>1358</v>
      </c>
      <c r="C839" s="66" t="s">
        <v>1423</v>
      </c>
      <c r="D839" s="66" t="s">
        <v>1424</v>
      </c>
      <c r="E839" s="68" t="s">
        <v>1425</v>
      </c>
      <c r="F839" s="67">
        <v>1</v>
      </c>
      <c r="G839" s="66" t="s">
        <v>17</v>
      </c>
    </row>
    <row r="840" spans="1:7" x14ac:dyDescent="0.25">
      <c r="A840" s="64" t="str">
        <f t="shared" si="13"/>
        <v>7000100028</v>
      </c>
      <c r="B840" s="65" t="s">
        <v>1358</v>
      </c>
      <c r="C840" s="66" t="s">
        <v>1426</v>
      </c>
      <c r="D840" s="66" t="s">
        <v>1427</v>
      </c>
      <c r="E840" s="68" t="s">
        <v>1428</v>
      </c>
      <c r="F840" s="67">
        <v>1</v>
      </c>
      <c r="G840" s="66" t="s">
        <v>17</v>
      </c>
    </row>
    <row r="841" spans="1:7" x14ac:dyDescent="0.25">
      <c r="A841" s="64" t="str">
        <f t="shared" si="13"/>
        <v>7000100066</v>
      </c>
      <c r="B841" s="65" t="s">
        <v>1358</v>
      </c>
      <c r="C841" s="66" t="s">
        <v>1426</v>
      </c>
      <c r="D841" s="66" t="s">
        <v>1429</v>
      </c>
      <c r="E841" s="68" t="s">
        <v>1430</v>
      </c>
      <c r="F841" s="67">
        <v>2</v>
      </c>
      <c r="G841" s="66" t="s">
        <v>12</v>
      </c>
    </row>
    <row r="842" spans="1:7" x14ac:dyDescent="0.25">
      <c r="A842" s="64" t="str">
        <f t="shared" si="13"/>
        <v>7077100200</v>
      </c>
      <c r="B842" s="65" t="s">
        <v>1358</v>
      </c>
      <c r="C842" s="66" t="s">
        <v>1358</v>
      </c>
      <c r="D842" s="66" t="s">
        <v>1431</v>
      </c>
      <c r="E842" s="68" t="s">
        <v>1432</v>
      </c>
      <c r="F842" s="67">
        <v>1</v>
      </c>
      <c r="G842" s="66" t="s">
        <v>12</v>
      </c>
    </row>
    <row r="843" spans="1:7" x14ac:dyDescent="0.25">
      <c r="A843" s="64" t="str">
        <f t="shared" si="13"/>
        <v>7082301084</v>
      </c>
      <c r="B843" s="65" t="s">
        <v>1358</v>
      </c>
      <c r="C843" s="66" t="s">
        <v>1433</v>
      </c>
      <c r="D843" s="66" t="s">
        <v>1434</v>
      </c>
      <c r="E843" s="68" t="s">
        <v>1435</v>
      </c>
      <c r="F843" s="67">
        <v>1</v>
      </c>
      <c r="G843" s="66" t="s">
        <v>17</v>
      </c>
    </row>
    <row r="844" spans="1:7" x14ac:dyDescent="0.25">
      <c r="A844" s="64" t="str">
        <f t="shared" si="13"/>
        <v>7302401044</v>
      </c>
      <c r="B844" s="65" t="s">
        <v>1436</v>
      </c>
      <c r="C844" s="66" t="s">
        <v>1437</v>
      </c>
      <c r="D844" s="66" t="s">
        <v>1438</v>
      </c>
      <c r="E844" s="68" t="s">
        <v>1439</v>
      </c>
      <c r="F844" s="67">
        <v>1</v>
      </c>
      <c r="G844" s="66" t="s">
        <v>17</v>
      </c>
    </row>
    <row r="845" spans="1:7" x14ac:dyDescent="0.25">
      <c r="A845" s="64" t="str">
        <f t="shared" si="13"/>
        <v>7302600113</v>
      </c>
      <c r="B845" s="65" t="s">
        <v>1436</v>
      </c>
      <c r="C845" s="66" t="s">
        <v>1440</v>
      </c>
      <c r="D845" s="66" t="s">
        <v>1441</v>
      </c>
      <c r="E845" s="68" t="s">
        <v>975</v>
      </c>
      <c r="F845" s="67">
        <v>1</v>
      </c>
      <c r="G845" s="66" t="s">
        <v>17</v>
      </c>
    </row>
    <row r="846" spans="1:7" x14ac:dyDescent="0.25">
      <c r="A846" s="64" t="str">
        <f t="shared" si="13"/>
        <v>7303001018</v>
      </c>
      <c r="B846" s="65" t="s">
        <v>1436</v>
      </c>
      <c r="C846" s="66" t="s">
        <v>1442</v>
      </c>
      <c r="D846" s="66" t="s">
        <v>1443</v>
      </c>
      <c r="E846" s="68" t="s">
        <v>1444</v>
      </c>
      <c r="F846" s="67">
        <v>1</v>
      </c>
      <c r="G846" s="66" t="s">
        <v>17</v>
      </c>
    </row>
    <row r="847" spans="1:7" x14ac:dyDescent="0.25">
      <c r="A847" s="64" t="str">
        <f t="shared" si="13"/>
        <v>7304301056</v>
      </c>
      <c r="B847" s="65" t="s">
        <v>1436</v>
      </c>
      <c r="C847" s="66" t="s">
        <v>2496</v>
      </c>
      <c r="D847" s="66" t="s">
        <v>2497</v>
      </c>
      <c r="E847" s="68" t="s">
        <v>1672</v>
      </c>
      <c r="F847" s="67">
        <v>1</v>
      </c>
      <c r="G847" s="66" t="s">
        <v>17</v>
      </c>
    </row>
    <row r="848" spans="1:7" x14ac:dyDescent="0.25">
      <c r="A848" s="64" t="str">
        <f t="shared" si="13"/>
        <v>7305500802</v>
      </c>
      <c r="B848" s="65" t="s">
        <v>1436</v>
      </c>
      <c r="C848" s="66" t="s">
        <v>2498</v>
      </c>
      <c r="D848" s="66" t="s">
        <v>2499</v>
      </c>
      <c r="E848" s="68" t="s">
        <v>2500</v>
      </c>
      <c r="F848" s="67">
        <v>1</v>
      </c>
      <c r="G848" s="66" t="s">
        <v>17</v>
      </c>
    </row>
    <row r="849" spans="1:7" x14ac:dyDescent="0.25">
      <c r="A849" s="64" t="str">
        <f t="shared" si="13"/>
        <v>7306700818</v>
      </c>
      <c r="B849" s="65" t="s">
        <v>1436</v>
      </c>
      <c r="C849" s="66" t="s">
        <v>2501</v>
      </c>
      <c r="D849" s="66" t="s">
        <v>2502</v>
      </c>
      <c r="E849" s="68" t="s">
        <v>2503</v>
      </c>
      <c r="F849" s="67">
        <v>1</v>
      </c>
      <c r="G849" s="66" t="s">
        <v>17</v>
      </c>
    </row>
    <row r="850" spans="1:7" x14ac:dyDescent="0.25">
      <c r="A850" s="64" t="str">
        <f t="shared" si="13"/>
        <v>7312400743</v>
      </c>
      <c r="B850" s="65" t="s">
        <v>1436</v>
      </c>
      <c r="C850" s="66" t="s">
        <v>1445</v>
      </c>
      <c r="D850" s="66" t="s">
        <v>1446</v>
      </c>
      <c r="E850" s="68" t="s">
        <v>100</v>
      </c>
      <c r="F850" s="67">
        <v>1</v>
      </c>
      <c r="G850" s="66" t="s">
        <v>17</v>
      </c>
    </row>
    <row r="851" spans="1:7" x14ac:dyDescent="0.25">
      <c r="A851" s="64" t="str">
        <f t="shared" si="13"/>
        <v>7314800104</v>
      </c>
      <c r="B851" s="65" t="s">
        <v>1436</v>
      </c>
      <c r="C851" s="66" t="s">
        <v>1447</v>
      </c>
      <c r="D851" s="66" t="s">
        <v>1448</v>
      </c>
      <c r="E851" s="68" t="s">
        <v>1449</v>
      </c>
      <c r="F851" s="67">
        <v>1</v>
      </c>
      <c r="G851" s="66" t="s">
        <v>17</v>
      </c>
    </row>
    <row r="852" spans="1:7" x14ac:dyDescent="0.25">
      <c r="A852" s="64" t="str">
        <f t="shared" si="13"/>
        <v>7315201042</v>
      </c>
      <c r="B852" s="65" t="s">
        <v>1436</v>
      </c>
      <c r="C852" s="66" t="s">
        <v>2504</v>
      </c>
      <c r="D852" s="66" t="s">
        <v>2505</v>
      </c>
      <c r="E852" s="68" t="s">
        <v>2506</v>
      </c>
      <c r="F852" s="67">
        <v>1</v>
      </c>
      <c r="G852" s="66" t="s">
        <v>17</v>
      </c>
    </row>
    <row r="853" spans="1:7" x14ac:dyDescent="0.25">
      <c r="A853" s="64" t="str">
        <f t="shared" si="13"/>
        <v>7316800905</v>
      </c>
      <c r="B853" s="65" t="s">
        <v>1436</v>
      </c>
      <c r="C853" s="66" t="s">
        <v>2507</v>
      </c>
      <c r="D853" s="66" t="s">
        <v>2508</v>
      </c>
      <c r="E853" s="68" t="s">
        <v>2509</v>
      </c>
      <c r="F853" s="67">
        <v>2</v>
      </c>
      <c r="G853" s="66" t="s">
        <v>12</v>
      </c>
    </row>
    <row r="854" spans="1:7" x14ac:dyDescent="0.25">
      <c r="A854" s="64" t="str">
        <f t="shared" si="13"/>
        <v>7320001030</v>
      </c>
      <c r="B854" s="65" t="s">
        <v>1436</v>
      </c>
      <c r="C854" s="66" t="s">
        <v>1450</v>
      </c>
      <c r="D854" s="66" t="s">
        <v>1451</v>
      </c>
      <c r="E854" s="68" t="s">
        <v>1452</v>
      </c>
      <c r="F854" s="67">
        <v>1</v>
      </c>
      <c r="G854" s="66" t="s">
        <v>17</v>
      </c>
    </row>
    <row r="855" spans="1:7" x14ac:dyDescent="0.25">
      <c r="A855" s="64" t="str">
        <f t="shared" si="13"/>
        <v>7321700924</v>
      </c>
      <c r="B855" s="65" t="s">
        <v>1436</v>
      </c>
      <c r="C855" s="66" t="s">
        <v>2510</v>
      </c>
      <c r="D855" s="66" t="s">
        <v>2511</v>
      </c>
      <c r="E855" s="68" t="s">
        <v>975</v>
      </c>
      <c r="F855" s="67">
        <v>1</v>
      </c>
      <c r="G855" s="66" t="s">
        <v>12</v>
      </c>
    </row>
    <row r="856" spans="1:7" x14ac:dyDescent="0.25">
      <c r="A856" s="64" t="str">
        <f t="shared" si="13"/>
        <v>7322601043</v>
      </c>
      <c r="B856" s="65" t="s">
        <v>1436</v>
      </c>
      <c r="C856" s="66" t="s">
        <v>1453</v>
      </c>
      <c r="D856" s="66" t="s">
        <v>1454</v>
      </c>
      <c r="E856" s="68" t="s">
        <v>1455</v>
      </c>
      <c r="F856" s="67">
        <v>1</v>
      </c>
      <c r="G856" s="66" t="s">
        <v>17</v>
      </c>
    </row>
    <row r="857" spans="1:7" x14ac:dyDescent="0.25">
      <c r="A857" s="64" t="str">
        <f t="shared" si="13"/>
        <v>7323600925</v>
      </c>
      <c r="B857" s="65" t="s">
        <v>1436</v>
      </c>
      <c r="C857" s="66" t="s">
        <v>1456</v>
      </c>
      <c r="D857" s="66" t="s">
        <v>1457</v>
      </c>
      <c r="E857" s="68" t="s">
        <v>11</v>
      </c>
      <c r="F857" s="67">
        <v>1</v>
      </c>
      <c r="G857" s="66" t="s">
        <v>17</v>
      </c>
    </row>
    <row r="858" spans="1:7" x14ac:dyDescent="0.25">
      <c r="A858" s="64" t="str">
        <f t="shared" si="13"/>
        <v>7326800794</v>
      </c>
      <c r="B858" s="65" t="s">
        <v>1436</v>
      </c>
      <c r="C858" s="66" t="s">
        <v>2512</v>
      </c>
      <c r="D858" s="66" t="s">
        <v>2513</v>
      </c>
      <c r="E858" s="68" t="s">
        <v>11</v>
      </c>
      <c r="F858" s="67">
        <v>2</v>
      </c>
      <c r="G858" s="66" t="s">
        <v>12</v>
      </c>
    </row>
    <row r="859" spans="1:7" x14ac:dyDescent="0.25">
      <c r="A859" s="64" t="str">
        <f t="shared" si="13"/>
        <v>7327000880</v>
      </c>
      <c r="B859" s="65" t="s">
        <v>1436</v>
      </c>
      <c r="C859" s="66" t="s">
        <v>1458</v>
      </c>
      <c r="D859" s="66" t="s">
        <v>1459</v>
      </c>
      <c r="E859" s="68" t="s">
        <v>1300</v>
      </c>
      <c r="F859" s="67">
        <v>1</v>
      </c>
      <c r="G859" s="66" t="s">
        <v>17</v>
      </c>
    </row>
    <row r="860" spans="1:7" x14ac:dyDescent="0.25">
      <c r="A860" s="64" t="str">
        <f t="shared" si="13"/>
        <v>7327501053</v>
      </c>
      <c r="B860" s="65" t="s">
        <v>1436</v>
      </c>
      <c r="C860" s="66" t="s">
        <v>1460</v>
      </c>
      <c r="D860" s="66" t="s">
        <v>1461</v>
      </c>
      <c r="E860" s="68" t="s">
        <v>969</v>
      </c>
      <c r="F860" s="67">
        <v>1</v>
      </c>
      <c r="G860" s="66" t="s">
        <v>17</v>
      </c>
    </row>
    <row r="861" spans="1:7" x14ac:dyDescent="0.25">
      <c r="A861" s="64" t="str">
        <f t="shared" si="13"/>
        <v>7328301040</v>
      </c>
      <c r="B861" s="65" t="s">
        <v>1436</v>
      </c>
      <c r="C861" s="66" t="s">
        <v>2514</v>
      </c>
      <c r="D861" s="66" t="s">
        <v>2515</v>
      </c>
      <c r="E861" s="68" t="s">
        <v>822</v>
      </c>
      <c r="F861" s="67">
        <v>1</v>
      </c>
      <c r="G861" s="66" t="s">
        <v>17</v>
      </c>
    </row>
    <row r="862" spans="1:7" x14ac:dyDescent="0.25">
      <c r="A862" s="64" t="str">
        <f t="shared" si="13"/>
        <v>7331900990</v>
      </c>
      <c r="B862" s="65" t="s">
        <v>1436</v>
      </c>
      <c r="C862" s="66" t="s">
        <v>1462</v>
      </c>
      <c r="D862" s="66" t="s">
        <v>1463</v>
      </c>
      <c r="E862" s="68" t="s">
        <v>53</v>
      </c>
      <c r="F862" s="67">
        <v>1</v>
      </c>
      <c r="G862" s="66" t="s">
        <v>17</v>
      </c>
    </row>
    <row r="863" spans="1:7" x14ac:dyDescent="0.25">
      <c r="A863" s="64" t="str">
        <f t="shared" si="13"/>
        <v>7334701099</v>
      </c>
      <c r="B863" s="65" t="s">
        <v>1436</v>
      </c>
      <c r="C863" s="66" t="s">
        <v>1464</v>
      </c>
      <c r="D863" s="66" t="s">
        <v>1465</v>
      </c>
      <c r="E863" s="68" t="s">
        <v>53</v>
      </c>
      <c r="F863" s="67">
        <v>1</v>
      </c>
      <c r="G863" s="66" t="s">
        <v>17</v>
      </c>
    </row>
    <row r="864" spans="1:7" x14ac:dyDescent="0.25">
      <c r="A864" s="64" t="str">
        <f t="shared" si="13"/>
        <v>7334900926</v>
      </c>
      <c r="B864" s="65" t="s">
        <v>1436</v>
      </c>
      <c r="C864" s="66" t="s">
        <v>1466</v>
      </c>
      <c r="D864" s="66" t="s">
        <v>1467</v>
      </c>
      <c r="E864" s="68" t="s">
        <v>16</v>
      </c>
      <c r="F864" s="67">
        <v>2</v>
      </c>
      <c r="G864" s="66" t="s">
        <v>12</v>
      </c>
    </row>
    <row r="865" spans="1:7" x14ac:dyDescent="0.25">
      <c r="A865" s="64" t="str">
        <f t="shared" si="13"/>
        <v>7300100956</v>
      </c>
      <c r="B865" s="65" t="s">
        <v>1436</v>
      </c>
      <c r="C865" s="66" t="s">
        <v>1468</v>
      </c>
      <c r="D865" s="66" t="s">
        <v>1469</v>
      </c>
      <c r="E865" s="68" t="s">
        <v>1470</v>
      </c>
      <c r="F865" s="67">
        <v>1</v>
      </c>
      <c r="G865" s="66" t="s">
        <v>17</v>
      </c>
    </row>
    <row r="866" spans="1:7" x14ac:dyDescent="0.25">
      <c r="A866" s="64" t="str">
        <f t="shared" si="13"/>
        <v>7300101047</v>
      </c>
      <c r="B866" s="65" t="s">
        <v>1436</v>
      </c>
      <c r="C866" s="66" t="s">
        <v>1468</v>
      </c>
      <c r="D866" s="66" t="s">
        <v>1471</v>
      </c>
      <c r="E866" s="68" t="s">
        <v>1472</v>
      </c>
      <c r="F866" s="67">
        <v>3</v>
      </c>
      <c r="G866" s="66" t="s">
        <v>12</v>
      </c>
    </row>
    <row r="867" spans="1:7" x14ac:dyDescent="0.25">
      <c r="A867" s="64" t="str">
        <f t="shared" si="13"/>
        <v>7300100771</v>
      </c>
      <c r="B867" s="65" t="s">
        <v>1436</v>
      </c>
      <c r="C867" s="66" t="s">
        <v>1468</v>
      </c>
      <c r="D867" s="66" t="s">
        <v>1473</v>
      </c>
      <c r="E867" s="68" t="s">
        <v>1474</v>
      </c>
      <c r="F867" s="67">
        <v>1</v>
      </c>
      <c r="G867" s="66" t="s">
        <v>17</v>
      </c>
    </row>
    <row r="868" spans="1:7" x14ac:dyDescent="0.25">
      <c r="A868" s="64" t="str">
        <f t="shared" si="13"/>
        <v>7335200795</v>
      </c>
      <c r="B868" s="65" t="s">
        <v>1436</v>
      </c>
      <c r="C868" s="66" t="s">
        <v>2516</v>
      </c>
      <c r="D868" s="66" t="s">
        <v>2517</v>
      </c>
      <c r="E868" s="68" t="s">
        <v>2518</v>
      </c>
      <c r="F868" s="67">
        <v>1</v>
      </c>
      <c r="G868" s="66" t="s">
        <v>17</v>
      </c>
    </row>
    <row r="869" spans="1:7" x14ac:dyDescent="0.25">
      <c r="A869" s="64" t="str">
        <f t="shared" si="13"/>
        <v>7340800729</v>
      </c>
      <c r="B869" s="65" t="s">
        <v>1436</v>
      </c>
      <c r="C869" s="66" t="s">
        <v>1475</v>
      </c>
      <c r="D869" s="66" t="s">
        <v>2519</v>
      </c>
      <c r="E869" s="68" t="s">
        <v>2520</v>
      </c>
      <c r="F869" s="67">
        <v>2</v>
      </c>
      <c r="G869" s="66" t="s">
        <v>12</v>
      </c>
    </row>
    <row r="870" spans="1:7" x14ac:dyDescent="0.25">
      <c r="A870" s="64" t="str">
        <f t="shared" si="13"/>
        <v>7340800737</v>
      </c>
      <c r="B870" s="65" t="s">
        <v>1436</v>
      </c>
      <c r="C870" s="66" t="s">
        <v>1475</v>
      </c>
      <c r="D870" s="66" t="s">
        <v>1476</v>
      </c>
      <c r="E870" s="68" t="s">
        <v>1477</v>
      </c>
      <c r="F870" s="67">
        <v>2</v>
      </c>
      <c r="G870" s="66" t="s">
        <v>12</v>
      </c>
    </row>
    <row r="871" spans="1:7" x14ac:dyDescent="0.25">
      <c r="A871" s="64" t="str">
        <f t="shared" si="13"/>
        <v>7341100687</v>
      </c>
      <c r="B871" s="65" t="s">
        <v>1436</v>
      </c>
      <c r="C871" s="66" t="s">
        <v>1478</v>
      </c>
      <c r="D871" s="66" t="s">
        <v>1479</v>
      </c>
      <c r="E871" s="68" t="s">
        <v>1480</v>
      </c>
      <c r="F871" s="67">
        <v>2</v>
      </c>
      <c r="G871" s="66" t="s">
        <v>12</v>
      </c>
    </row>
    <row r="872" spans="1:7" x14ac:dyDescent="0.25">
      <c r="A872" s="64" t="str">
        <f t="shared" si="13"/>
        <v>7344301021</v>
      </c>
      <c r="B872" s="65" t="s">
        <v>1436</v>
      </c>
      <c r="C872" s="66" t="s">
        <v>2521</v>
      </c>
      <c r="D872" s="66" t="s">
        <v>2522</v>
      </c>
      <c r="E872" s="68" t="s">
        <v>501</v>
      </c>
      <c r="F872" s="67">
        <v>1</v>
      </c>
      <c r="G872" s="66" t="s">
        <v>17</v>
      </c>
    </row>
    <row r="873" spans="1:7" x14ac:dyDescent="0.25">
      <c r="A873" s="64" t="str">
        <f t="shared" si="13"/>
        <v>7344901045</v>
      </c>
      <c r="B873" s="65" t="s">
        <v>1436</v>
      </c>
      <c r="C873" s="66" t="s">
        <v>2523</v>
      </c>
      <c r="D873" s="66" t="s">
        <v>2524</v>
      </c>
      <c r="E873" s="68" t="s">
        <v>2525</v>
      </c>
      <c r="F873" s="67">
        <v>1</v>
      </c>
      <c r="G873" s="66" t="s">
        <v>17</v>
      </c>
    </row>
    <row r="874" spans="1:7" x14ac:dyDescent="0.25">
      <c r="A874" s="64" t="str">
        <f t="shared" si="13"/>
        <v>7346100891</v>
      </c>
      <c r="B874" s="65" t="s">
        <v>1436</v>
      </c>
      <c r="C874" s="66" t="s">
        <v>2526</v>
      </c>
      <c r="D874" s="66" t="s">
        <v>2527</v>
      </c>
      <c r="E874" s="68" t="s">
        <v>2528</v>
      </c>
      <c r="F874" s="67">
        <v>1</v>
      </c>
      <c r="G874" s="66" t="s">
        <v>17</v>
      </c>
    </row>
    <row r="875" spans="1:7" x14ac:dyDescent="0.25">
      <c r="A875" s="64" t="str">
        <f t="shared" si="13"/>
        <v>7348301012</v>
      </c>
      <c r="B875" s="65" t="s">
        <v>1436</v>
      </c>
      <c r="C875" s="66" t="s">
        <v>2529</v>
      </c>
      <c r="D875" s="66" t="s">
        <v>2530</v>
      </c>
      <c r="E875" s="68" t="s">
        <v>2531</v>
      </c>
      <c r="F875" s="67">
        <v>1</v>
      </c>
      <c r="G875" s="66" t="s">
        <v>17</v>
      </c>
    </row>
    <row r="876" spans="1:7" x14ac:dyDescent="0.25">
      <c r="A876" s="64" t="str">
        <f t="shared" si="13"/>
        <v>7350400703</v>
      </c>
      <c r="B876" s="65" t="s">
        <v>1436</v>
      </c>
      <c r="C876" s="66" t="s">
        <v>1481</v>
      </c>
      <c r="D876" s="66" t="s">
        <v>1482</v>
      </c>
      <c r="E876" s="68" t="s">
        <v>501</v>
      </c>
      <c r="F876" s="67">
        <v>1</v>
      </c>
      <c r="G876" s="66" t="s">
        <v>17</v>
      </c>
    </row>
    <row r="877" spans="1:7" x14ac:dyDescent="0.25">
      <c r="A877" s="64" t="str">
        <f t="shared" si="13"/>
        <v>7352001095</v>
      </c>
      <c r="B877" s="65" t="s">
        <v>1436</v>
      </c>
      <c r="C877" s="66" t="s">
        <v>2532</v>
      </c>
      <c r="D877" s="66" t="s">
        <v>2533</v>
      </c>
      <c r="E877" s="68" t="s">
        <v>2534</v>
      </c>
      <c r="F877" s="67">
        <v>1</v>
      </c>
      <c r="G877" s="66" t="s">
        <v>17</v>
      </c>
    </row>
    <row r="878" spans="1:7" x14ac:dyDescent="0.25">
      <c r="A878" s="64" t="str">
        <f t="shared" si="13"/>
        <v>7354700941</v>
      </c>
      <c r="B878" s="65" t="s">
        <v>1436</v>
      </c>
      <c r="C878" s="66" t="s">
        <v>1483</v>
      </c>
      <c r="D878" s="66" t="s">
        <v>1484</v>
      </c>
      <c r="E878" s="68" t="s">
        <v>1485</v>
      </c>
      <c r="F878" s="67">
        <v>1</v>
      </c>
      <c r="G878" s="66" t="s">
        <v>17</v>
      </c>
    </row>
    <row r="879" spans="1:7" x14ac:dyDescent="0.25">
      <c r="A879" s="64" t="str">
        <f t="shared" si="13"/>
        <v>7355501031</v>
      </c>
      <c r="B879" s="65" t="s">
        <v>1436</v>
      </c>
      <c r="C879" s="66" t="s">
        <v>1486</v>
      </c>
      <c r="D879" s="66" t="s">
        <v>1487</v>
      </c>
      <c r="E879" s="68" t="s">
        <v>1488</v>
      </c>
      <c r="F879" s="67">
        <v>1</v>
      </c>
      <c r="G879" s="66" t="s">
        <v>17</v>
      </c>
    </row>
    <row r="880" spans="1:7" x14ac:dyDescent="0.25">
      <c r="A880" s="64" t="str">
        <f t="shared" si="13"/>
        <v>7356300391</v>
      </c>
      <c r="B880" s="65" t="s">
        <v>1436</v>
      </c>
      <c r="C880" s="66" t="s">
        <v>1489</v>
      </c>
      <c r="D880" s="66" t="s">
        <v>1490</v>
      </c>
      <c r="E880" s="68" t="s">
        <v>39</v>
      </c>
      <c r="F880" s="67">
        <v>1</v>
      </c>
      <c r="G880" s="66" t="s">
        <v>17</v>
      </c>
    </row>
    <row r="881" spans="1:7" x14ac:dyDescent="0.25">
      <c r="A881" s="64" t="str">
        <f t="shared" si="13"/>
        <v>7358501092</v>
      </c>
      <c r="B881" s="65" t="s">
        <v>1436</v>
      </c>
      <c r="C881" s="66" t="s">
        <v>1491</v>
      </c>
      <c r="D881" s="66" t="s">
        <v>1492</v>
      </c>
      <c r="E881" s="68" t="s">
        <v>1493</v>
      </c>
      <c r="F881" s="67">
        <v>2</v>
      </c>
      <c r="G881" s="66" t="s">
        <v>12</v>
      </c>
    </row>
    <row r="882" spans="1:7" x14ac:dyDescent="0.25">
      <c r="A882" s="64" t="str">
        <f t="shared" si="13"/>
        <v>7361601094</v>
      </c>
      <c r="B882" s="65" t="s">
        <v>1436</v>
      </c>
      <c r="C882" s="66" t="s">
        <v>1494</v>
      </c>
      <c r="D882" s="66" t="s">
        <v>1495</v>
      </c>
      <c r="E882" s="68" t="s">
        <v>1496</v>
      </c>
      <c r="F882" s="67">
        <v>1</v>
      </c>
      <c r="G882" s="66" t="s">
        <v>17</v>
      </c>
    </row>
    <row r="883" spans="1:7" x14ac:dyDescent="0.25">
      <c r="A883" s="64" t="str">
        <f t="shared" si="13"/>
        <v>7362201039</v>
      </c>
      <c r="B883" s="65" t="s">
        <v>1436</v>
      </c>
      <c r="C883" s="66" t="s">
        <v>1497</v>
      </c>
      <c r="D883" s="66" t="s">
        <v>1498</v>
      </c>
      <c r="E883" s="68" t="s">
        <v>100</v>
      </c>
      <c r="F883" s="67">
        <v>1</v>
      </c>
      <c r="G883" s="66" t="s">
        <v>17</v>
      </c>
    </row>
    <row r="884" spans="1:7" x14ac:dyDescent="0.25">
      <c r="A884" s="64" t="str">
        <f t="shared" si="13"/>
        <v>7362400815</v>
      </c>
      <c r="B884" s="65" t="s">
        <v>1436</v>
      </c>
      <c r="C884" s="66" t="s">
        <v>2535</v>
      </c>
      <c r="D884" s="66" t="s">
        <v>2536</v>
      </c>
      <c r="E884" s="68" t="s">
        <v>2364</v>
      </c>
      <c r="F884" s="67">
        <v>1</v>
      </c>
      <c r="G884" s="66" t="s">
        <v>17</v>
      </c>
    </row>
    <row r="885" spans="1:7" x14ac:dyDescent="0.25">
      <c r="A885" s="64" t="str">
        <f t="shared" si="13"/>
        <v>7367100704</v>
      </c>
      <c r="B885" s="65" t="s">
        <v>1436</v>
      </c>
      <c r="C885" s="66" t="s">
        <v>1499</v>
      </c>
      <c r="D885" s="66" t="s">
        <v>1500</v>
      </c>
      <c r="E885" s="68" t="s">
        <v>62</v>
      </c>
      <c r="F885" s="67">
        <v>1</v>
      </c>
      <c r="G885" s="66" t="s">
        <v>17</v>
      </c>
    </row>
    <row r="886" spans="1:7" x14ac:dyDescent="0.25">
      <c r="A886" s="64" t="str">
        <f t="shared" si="13"/>
        <v>7367500705</v>
      </c>
      <c r="B886" s="65" t="s">
        <v>1436</v>
      </c>
      <c r="C886" s="66" t="s">
        <v>2537</v>
      </c>
      <c r="D886" s="66" t="s">
        <v>2538</v>
      </c>
      <c r="E886" s="68" t="s">
        <v>28</v>
      </c>
      <c r="F886" s="67">
        <v>1</v>
      </c>
      <c r="G886" s="66" t="s">
        <v>17</v>
      </c>
    </row>
    <row r="887" spans="1:7" x14ac:dyDescent="0.25">
      <c r="A887" s="64" t="str">
        <f t="shared" si="13"/>
        <v>7367800911</v>
      </c>
      <c r="B887" s="65" t="s">
        <v>1436</v>
      </c>
      <c r="C887" s="66" t="s">
        <v>1501</v>
      </c>
      <c r="D887" s="66" t="s">
        <v>1502</v>
      </c>
      <c r="E887" s="68" t="s">
        <v>1503</v>
      </c>
      <c r="F887" s="67">
        <v>1</v>
      </c>
      <c r="G887" s="66" t="s">
        <v>17</v>
      </c>
    </row>
    <row r="888" spans="1:7" x14ac:dyDescent="0.25">
      <c r="A888" s="64" t="str">
        <f t="shared" si="13"/>
        <v>7368600301</v>
      </c>
      <c r="B888" s="65" t="s">
        <v>1436</v>
      </c>
      <c r="C888" s="66" t="s">
        <v>2539</v>
      </c>
      <c r="D888" s="66" t="s">
        <v>2540</v>
      </c>
      <c r="E888" s="68" t="s">
        <v>2541</v>
      </c>
      <c r="F888" s="67">
        <v>1</v>
      </c>
      <c r="G888" s="66" t="s">
        <v>17</v>
      </c>
    </row>
    <row r="889" spans="1:7" x14ac:dyDescent="0.25">
      <c r="A889" s="64" t="str">
        <f t="shared" si="13"/>
        <v>7377000423</v>
      </c>
      <c r="B889" s="65" t="s">
        <v>1436</v>
      </c>
      <c r="C889" s="66" t="s">
        <v>2542</v>
      </c>
      <c r="D889" s="66" t="s">
        <v>2543</v>
      </c>
      <c r="E889" s="68" t="s">
        <v>2544</v>
      </c>
      <c r="F889" s="67">
        <v>1</v>
      </c>
      <c r="G889" s="66" t="s">
        <v>17</v>
      </c>
    </row>
    <row r="890" spans="1:7" x14ac:dyDescent="0.25">
      <c r="A890" s="64" t="str">
        <f t="shared" si="13"/>
        <v>7385400464</v>
      </c>
      <c r="B890" s="65" t="s">
        <v>1436</v>
      </c>
      <c r="C890" s="66" t="s">
        <v>2545</v>
      </c>
      <c r="D890" s="66" t="s">
        <v>2546</v>
      </c>
      <c r="E890" s="68" t="s">
        <v>2547</v>
      </c>
      <c r="F890" s="67">
        <v>1</v>
      </c>
      <c r="G890" s="66" t="s">
        <v>17</v>
      </c>
    </row>
    <row r="891" spans="1:7" x14ac:dyDescent="0.25">
      <c r="A891" s="64" t="str">
        <f t="shared" si="13"/>
        <v>7386100730</v>
      </c>
      <c r="B891" s="65" t="s">
        <v>1436</v>
      </c>
      <c r="C891" s="66" t="s">
        <v>2548</v>
      </c>
      <c r="D891" s="66" t="s">
        <v>2549</v>
      </c>
      <c r="E891" s="68" t="s">
        <v>2550</v>
      </c>
      <c r="F891" s="67">
        <v>1</v>
      </c>
      <c r="G891" s="66" t="s">
        <v>17</v>
      </c>
    </row>
    <row r="892" spans="1:7" x14ac:dyDescent="0.25">
      <c r="A892" s="64" t="str">
        <f t="shared" si="13"/>
        <v>7387000770</v>
      </c>
      <c r="B892" s="65" t="s">
        <v>1436</v>
      </c>
      <c r="C892" s="66" t="s">
        <v>1504</v>
      </c>
      <c r="D892" s="66" t="s">
        <v>1505</v>
      </c>
      <c r="E892" s="68" t="s">
        <v>1506</v>
      </c>
      <c r="F892" s="67">
        <v>1</v>
      </c>
      <c r="G892" s="66" t="s">
        <v>17</v>
      </c>
    </row>
    <row r="893" spans="1:7" x14ac:dyDescent="0.25">
      <c r="A893" s="64" t="str">
        <f t="shared" si="13"/>
        <v>7387300686</v>
      </c>
      <c r="B893" s="65" t="s">
        <v>1436</v>
      </c>
      <c r="C893" s="66" t="s">
        <v>1507</v>
      </c>
      <c r="D893" s="66" t="s">
        <v>1508</v>
      </c>
      <c r="E893" s="68" t="s">
        <v>1509</v>
      </c>
      <c r="F893" s="67">
        <v>1</v>
      </c>
      <c r="G893" s="66" t="s">
        <v>17</v>
      </c>
    </row>
    <row r="894" spans="1:7" x14ac:dyDescent="0.25">
      <c r="A894" s="64" t="str">
        <f t="shared" si="13"/>
        <v>7602001657</v>
      </c>
      <c r="B894" s="65" t="s">
        <v>1510</v>
      </c>
      <c r="C894" s="66" t="s">
        <v>2551</v>
      </c>
      <c r="D894" s="66" t="s">
        <v>2552</v>
      </c>
      <c r="E894" s="68" t="s">
        <v>39</v>
      </c>
      <c r="F894" s="67">
        <v>1</v>
      </c>
      <c r="G894" s="66" t="s">
        <v>17</v>
      </c>
    </row>
    <row r="895" spans="1:7" x14ac:dyDescent="0.25">
      <c r="A895" s="64" t="str">
        <f t="shared" si="13"/>
        <v>7603601707</v>
      </c>
      <c r="B895" s="65" t="s">
        <v>1510</v>
      </c>
      <c r="C895" s="66" t="s">
        <v>1511</v>
      </c>
      <c r="D895" s="66" t="s">
        <v>1512</v>
      </c>
      <c r="E895" s="68" t="s">
        <v>1513</v>
      </c>
      <c r="F895" s="67">
        <v>1</v>
      </c>
      <c r="G895" s="66" t="s">
        <v>17</v>
      </c>
    </row>
    <row r="896" spans="1:7" x14ac:dyDescent="0.25">
      <c r="A896" s="64" t="str">
        <f t="shared" si="13"/>
        <v>7604104065</v>
      </c>
      <c r="B896" s="65" t="s">
        <v>1510</v>
      </c>
      <c r="C896" s="66" t="s">
        <v>2553</v>
      </c>
      <c r="D896" s="66" t="s">
        <v>2554</v>
      </c>
      <c r="E896" s="68" t="s">
        <v>2555</v>
      </c>
      <c r="F896" s="67">
        <v>1</v>
      </c>
      <c r="G896" s="66" t="s">
        <v>17</v>
      </c>
    </row>
    <row r="897" spans="1:7" x14ac:dyDescent="0.25">
      <c r="A897" s="64" t="str">
        <f t="shared" si="13"/>
        <v>7605401652</v>
      </c>
      <c r="B897" s="65" t="s">
        <v>1510</v>
      </c>
      <c r="C897" s="66" t="s">
        <v>34</v>
      </c>
      <c r="D897" s="66" t="s">
        <v>1514</v>
      </c>
      <c r="E897" s="68" t="s">
        <v>1515</v>
      </c>
      <c r="F897" s="67">
        <v>1</v>
      </c>
      <c r="G897" s="66" t="s">
        <v>17</v>
      </c>
    </row>
    <row r="898" spans="1:7" x14ac:dyDescent="0.25">
      <c r="A898" s="64" t="str">
        <f t="shared" si="13"/>
        <v>7610002524</v>
      </c>
      <c r="B898" s="65" t="s">
        <v>1510</v>
      </c>
      <c r="C898" s="66" t="s">
        <v>337</v>
      </c>
      <c r="D898" s="66" t="s">
        <v>1516</v>
      </c>
      <c r="E898" s="68" t="s">
        <v>1300</v>
      </c>
      <c r="F898" s="67">
        <v>1</v>
      </c>
      <c r="G898" s="66" t="s">
        <v>17</v>
      </c>
    </row>
    <row r="899" spans="1:7" x14ac:dyDescent="0.25">
      <c r="A899" s="64" t="str">
        <f t="shared" si="13"/>
        <v>7610901750</v>
      </c>
      <c r="B899" s="65" t="s">
        <v>1510</v>
      </c>
      <c r="C899" s="66" t="s">
        <v>1517</v>
      </c>
      <c r="D899" s="66" t="s">
        <v>1518</v>
      </c>
      <c r="E899" s="68" t="s">
        <v>1519</v>
      </c>
      <c r="F899" s="67">
        <v>1</v>
      </c>
      <c r="G899" s="66" t="s">
        <v>17</v>
      </c>
    </row>
    <row r="900" spans="1:7" x14ac:dyDescent="0.25">
      <c r="A900" s="64" t="str">
        <f t="shared" ref="A900:A949" si="14">+D900</f>
        <v>7610906768</v>
      </c>
      <c r="B900" s="65" t="s">
        <v>1510</v>
      </c>
      <c r="C900" s="66" t="s">
        <v>1517</v>
      </c>
      <c r="D900" s="66" t="s">
        <v>1520</v>
      </c>
      <c r="E900" s="68" t="s">
        <v>1521</v>
      </c>
      <c r="F900" s="67">
        <v>1</v>
      </c>
      <c r="G900" s="66" t="s">
        <v>17</v>
      </c>
    </row>
    <row r="901" spans="1:7" x14ac:dyDescent="0.25">
      <c r="A901" s="64" t="str">
        <f t="shared" si="14"/>
        <v>7611301701</v>
      </c>
      <c r="B901" s="65" t="s">
        <v>1510</v>
      </c>
      <c r="C901" s="66" t="s">
        <v>1522</v>
      </c>
      <c r="D901" s="66" t="s">
        <v>1523</v>
      </c>
      <c r="E901" s="68" t="s">
        <v>1524</v>
      </c>
      <c r="F901" s="67">
        <v>1</v>
      </c>
      <c r="G901" s="66" t="s">
        <v>17</v>
      </c>
    </row>
    <row r="902" spans="1:7" x14ac:dyDescent="0.25">
      <c r="A902" s="64" t="str">
        <f t="shared" si="14"/>
        <v>7612202210</v>
      </c>
      <c r="B902" s="65" t="s">
        <v>1510</v>
      </c>
      <c r="C902" s="66" t="s">
        <v>2556</v>
      </c>
      <c r="D902" s="66" t="s">
        <v>2557</v>
      </c>
      <c r="E902" s="68" t="s">
        <v>2558</v>
      </c>
      <c r="F902" s="67">
        <v>1</v>
      </c>
      <c r="G902" s="66" t="s">
        <v>17</v>
      </c>
    </row>
    <row r="903" spans="1:7" x14ac:dyDescent="0.25">
      <c r="A903" s="64" t="str">
        <f t="shared" si="14"/>
        <v>7600104920</v>
      </c>
      <c r="B903" s="65" t="s">
        <v>1510</v>
      </c>
      <c r="C903" s="66" t="s">
        <v>1525</v>
      </c>
      <c r="D903" s="66" t="s">
        <v>1526</v>
      </c>
      <c r="E903" s="68" t="s">
        <v>1527</v>
      </c>
      <c r="F903" s="67">
        <v>1</v>
      </c>
      <c r="G903" s="66" t="s">
        <v>17</v>
      </c>
    </row>
    <row r="904" spans="1:7" x14ac:dyDescent="0.25">
      <c r="A904" s="64" t="str">
        <f t="shared" si="14"/>
        <v>7600103954</v>
      </c>
      <c r="B904" s="65" t="s">
        <v>1510</v>
      </c>
      <c r="C904" s="66" t="s">
        <v>1525</v>
      </c>
      <c r="D904" s="66" t="s">
        <v>1528</v>
      </c>
      <c r="E904" s="68" t="s">
        <v>1529</v>
      </c>
      <c r="F904" s="67">
        <v>2</v>
      </c>
      <c r="G904" s="66" t="s">
        <v>12</v>
      </c>
    </row>
    <row r="905" spans="1:7" x14ac:dyDescent="0.25">
      <c r="A905" s="64" t="str">
        <f t="shared" si="14"/>
        <v>7600103609</v>
      </c>
      <c r="B905" s="65" t="s">
        <v>1510</v>
      </c>
      <c r="C905" s="66" t="s">
        <v>1525</v>
      </c>
      <c r="D905" s="66" t="s">
        <v>2559</v>
      </c>
      <c r="E905" s="68" t="s">
        <v>2560</v>
      </c>
      <c r="F905" s="67">
        <v>2</v>
      </c>
      <c r="G905" s="66" t="s">
        <v>12</v>
      </c>
    </row>
    <row r="906" spans="1:7" x14ac:dyDescent="0.25">
      <c r="A906" s="64" t="str">
        <f t="shared" si="14"/>
        <v>7600105115</v>
      </c>
      <c r="B906" s="65" t="s">
        <v>1510</v>
      </c>
      <c r="C906" s="66" t="s">
        <v>1525</v>
      </c>
      <c r="D906" s="66" t="s">
        <v>1530</v>
      </c>
      <c r="E906" s="68" t="s">
        <v>1531</v>
      </c>
      <c r="F906" s="67">
        <v>2</v>
      </c>
      <c r="G906" s="66" t="s">
        <v>12</v>
      </c>
    </row>
    <row r="907" spans="1:7" x14ac:dyDescent="0.25">
      <c r="A907" s="64" t="str">
        <f t="shared" si="14"/>
        <v>7600103799</v>
      </c>
      <c r="B907" s="65" t="s">
        <v>1510</v>
      </c>
      <c r="C907" s="66" t="s">
        <v>1525</v>
      </c>
      <c r="D907" s="66" t="s">
        <v>1532</v>
      </c>
      <c r="E907" s="68" t="s">
        <v>1533</v>
      </c>
      <c r="F907" s="67">
        <v>3</v>
      </c>
      <c r="G907" s="66" t="s">
        <v>12</v>
      </c>
    </row>
    <row r="908" spans="1:7" x14ac:dyDescent="0.25">
      <c r="A908" s="64" t="str">
        <f t="shared" si="14"/>
        <v>7600103959</v>
      </c>
      <c r="B908" s="65" t="s">
        <v>1510</v>
      </c>
      <c r="C908" s="66" t="s">
        <v>1525</v>
      </c>
      <c r="D908" s="66" t="s">
        <v>2561</v>
      </c>
      <c r="E908" s="68" t="s">
        <v>2562</v>
      </c>
      <c r="F908" s="67">
        <v>1</v>
      </c>
      <c r="G908" s="66" t="s">
        <v>17</v>
      </c>
    </row>
    <row r="909" spans="1:7" x14ac:dyDescent="0.25">
      <c r="A909" s="64" t="str">
        <f t="shared" si="14"/>
        <v>7600103958</v>
      </c>
      <c r="B909" s="65" t="s">
        <v>1510</v>
      </c>
      <c r="C909" s="66" t="s">
        <v>1525</v>
      </c>
      <c r="D909" s="66" t="s">
        <v>2563</v>
      </c>
      <c r="E909" s="68" t="s">
        <v>2564</v>
      </c>
      <c r="F909" s="67">
        <v>1</v>
      </c>
      <c r="G909" s="66" t="s">
        <v>17</v>
      </c>
    </row>
    <row r="910" spans="1:7" x14ac:dyDescent="0.25">
      <c r="A910" s="64" t="str">
        <f t="shared" si="14"/>
        <v>7600103956</v>
      </c>
      <c r="B910" s="65" t="s">
        <v>1510</v>
      </c>
      <c r="C910" s="66" t="s">
        <v>1525</v>
      </c>
      <c r="D910" s="66" t="s">
        <v>2565</v>
      </c>
      <c r="E910" s="68" t="s">
        <v>2566</v>
      </c>
      <c r="F910" s="67">
        <v>1</v>
      </c>
      <c r="G910" s="66" t="s">
        <v>17</v>
      </c>
    </row>
    <row r="911" spans="1:7" x14ac:dyDescent="0.25">
      <c r="A911" s="64" t="str">
        <f t="shared" si="14"/>
        <v>7600103957</v>
      </c>
      <c r="B911" s="65" t="s">
        <v>1510</v>
      </c>
      <c r="C911" s="66" t="s">
        <v>1525</v>
      </c>
      <c r="D911" s="66" t="s">
        <v>2567</v>
      </c>
      <c r="E911" s="68" t="s">
        <v>2568</v>
      </c>
      <c r="F911" s="67">
        <v>1</v>
      </c>
      <c r="G911" s="66" t="s">
        <v>17</v>
      </c>
    </row>
    <row r="912" spans="1:7" x14ac:dyDescent="0.25">
      <c r="A912" s="64" t="str">
        <f t="shared" si="14"/>
        <v>7600102523</v>
      </c>
      <c r="B912" s="65" t="s">
        <v>1510</v>
      </c>
      <c r="C912" s="66" t="s">
        <v>1525</v>
      </c>
      <c r="D912" s="66" t="s">
        <v>2569</v>
      </c>
      <c r="E912" s="68" t="s">
        <v>2570</v>
      </c>
      <c r="F912" s="67">
        <v>1</v>
      </c>
      <c r="G912" s="66" t="s">
        <v>17</v>
      </c>
    </row>
    <row r="913" spans="1:7" x14ac:dyDescent="0.25">
      <c r="A913" s="64" t="str">
        <f t="shared" si="14"/>
        <v>7612601703</v>
      </c>
      <c r="B913" s="65" t="s">
        <v>1510</v>
      </c>
      <c r="C913" s="66" t="s">
        <v>1534</v>
      </c>
      <c r="D913" s="66" t="s">
        <v>1535</v>
      </c>
      <c r="E913" s="68" t="s">
        <v>1536</v>
      </c>
      <c r="F913" s="67">
        <v>1</v>
      </c>
      <c r="G913" s="66" t="s">
        <v>17</v>
      </c>
    </row>
    <row r="914" spans="1:7" x14ac:dyDescent="0.25">
      <c r="A914" s="64" t="str">
        <f t="shared" si="14"/>
        <v>7613003709</v>
      </c>
      <c r="B914" s="65" t="s">
        <v>1510</v>
      </c>
      <c r="C914" s="66" t="s">
        <v>246</v>
      </c>
      <c r="D914" s="66" t="s">
        <v>2571</v>
      </c>
      <c r="E914" s="68" t="s">
        <v>2572</v>
      </c>
      <c r="F914" s="67">
        <v>1</v>
      </c>
      <c r="G914" s="66" t="s">
        <v>17</v>
      </c>
    </row>
    <row r="915" spans="1:7" x14ac:dyDescent="0.25">
      <c r="A915" s="64" t="str">
        <f t="shared" si="14"/>
        <v>7614700672</v>
      </c>
      <c r="B915" s="65" t="s">
        <v>1510</v>
      </c>
      <c r="C915" s="66" t="s">
        <v>1537</v>
      </c>
      <c r="D915" s="66" t="s">
        <v>2573</v>
      </c>
      <c r="E915" s="68" t="s">
        <v>2574</v>
      </c>
      <c r="F915" s="67">
        <v>1</v>
      </c>
      <c r="G915" s="66" t="s">
        <v>17</v>
      </c>
    </row>
    <row r="916" spans="1:7" x14ac:dyDescent="0.25">
      <c r="A916" s="64" t="str">
        <f t="shared" si="14"/>
        <v>7623303228</v>
      </c>
      <c r="B916" s="65" t="s">
        <v>1510</v>
      </c>
      <c r="C916" s="66" t="s">
        <v>2575</v>
      </c>
      <c r="D916" s="66" t="s">
        <v>2576</v>
      </c>
      <c r="E916" s="68" t="s">
        <v>2577</v>
      </c>
      <c r="F916" s="67">
        <v>1</v>
      </c>
      <c r="G916" s="66" t="s">
        <v>17</v>
      </c>
    </row>
    <row r="917" spans="1:7" x14ac:dyDescent="0.25">
      <c r="A917" s="64" t="str">
        <f t="shared" si="14"/>
        <v>7624301653</v>
      </c>
      <c r="B917" s="65" t="s">
        <v>1510</v>
      </c>
      <c r="C917" s="66" t="s">
        <v>2578</v>
      </c>
      <c r="D917" s="66" t="s">
        <v>2579</v>
      </c>
      <c r="E917" s="68" t="s">
        <v>11</v>
      </c>
      <c r="F917" s="67">
        <v>1</v>
      </c>
      <c r="G917" s="66" t="s">
        <v>17</v>
      </c>
    </row>
    <row r="918" spans="1:7" x14ac:dyDescent="0.25">
      <c r="A918" s="64" t="str">
        <f t="shared" si="14"/>
        <v>7624602104</v>
      </c>
      <c r="B918" s="65" t="s">
        <v>1510</v>
      </c>
      <c r="C918" s="66" t="s">
        <v>1538</v>
      </c>
      <c r="D918" s="66" t="s">
        <v>1539</v>
      </c>
      <c r="E918" s="68" t="s">
        <v>1540</v>
      </c>
      <c r="F918" s="67">
        <v>1</v>
      </c>
      <c r="G918" s="66" t="s">
        <v>17</v>
      </c>
    </row>
    <row r="919" spans="1:7" x14ac:dyDescent="0.25">
      <c r="A919" s="64" t="str">
        <f t="shared" si="14"/>
        <v>7624804722</v>
      </c>
      <c r="B919" s="65" t="s">
        <v>1510</v>
      </c>
      <c r="C919" s="66" t="s">
        <v>2580</v>
      </c>
      <c r="D919" s="66" t="s">
        <v>2581</v>
      </c>
      <c r="E919" s="68" t="s">
        <v>11</v>
      </c>
      <c r="F919" s="67">
        <v>1</v>
      </c>
      <c r="G919" s="66" t="s">
        <v>17</v>
      </c>
    </row>
    <row r="920" spans="1:7" x14ac:dyDescent="0.25">
      <c r="A920" s="64" t="str">
        <f t="shared" si="14"/>
        <v>7625001649</v>
      </c>
      <c r="B920" s="65" t="s">
        <v>1510</v>
      </c>
      <c r="C920" s="66" t="s">
        <v>2582</v>
      </c>
      <c r="D920" s="66" t="s">
        <v>2583</v>
      </c>
      <c r="E920" s="68" t="s">
        <v>2584</v>
      </c>
      <c r="F920" s="67">
        <v>1</v>
      </c>
      <c r="G920" s="66" t="s">
        <v>17</v>
      </c>
    </row>
    <row r="921" spans="1:7" x14ac:dyDescent="0.25">
      <c r="A921" s="64" t="str">
        <f t="shared" si="14"/>
        <v>7627501751</v>
      </c>
      <c r="B921" s="65" t="s">
        <v>1510</v>
      </c>
      <c r="C921" s="66" t="s">
        <v>2585</v>
      </c>
      <c r="D921" s="66" t="s">
        <v>2586</v>
      </c>
      <c r="E921" s="68" t="s">
        <v>2587</v>
      </c>
      <c r="F921" s="67">
        <v>1</v>
      </c>
      <c r="G921" s="66" t="s">
        <v>17</v>
      </c>
    </row>
    <row r="922" spans="1:7" x14ac:dyDescent="0.25">
      <c r="A922" s="64" t="str">
        <f t="shared" si="14"/>
        <v>7630602525</v>
      </c>
      <c r="B922" s="65" t="s">
        <v>1510</v>
      </c>
      <c r="C922" s="66" t="s">
        <v>2588</v>
      </c>
      <c r="D922" s="66" t="s">
        <v>2589</v>
      </c>
      <c r="E922" s="68" t="s">
        <v>930</v>
      </c>
      <c r="F922" s="67">
        <v>1</v>
      </c>
      <c r="G922" s="66" t="s">
        <v>17</v>
      </c>
    </row>
    <row r="923" spans="1:7" x14ac:dyDescent="0.25">
      <c r="A923" s="64" t="str">
        <f t="shared" si="14"/>
        <v>7631802027</v>
      </c>
      <c r="B923" s="65" t="s">
        <v>1510</v>
      </c>
      <c r="C923" s="66" t="s">
        <v>1541</v>
      </c>
      <c r="D923" s="66" t="s">
        <v>1542</v>
      </c>
      <c r="E923" s="68" t="s">
        <v>975</v>
      </c>
      <c r="F923" s="67">
        <v>1</v>
      </c>
      <c r="G923" s="66" t="s">
        <v>17</v>
      </c>
    </row>
    <row r="924" spans="1:7" x14ac:dyDescent="0.25">
      <c r="A924" s="64" t="str">
        <f t="shared" si="14"/>
        <v>7611101705</v>
      </c>
      <c r="B924" s="65" t="s">
        <v>1510</v>
      </c>
      <c r="C924" s="66" t="s">
        <v>2590</v>
      </c>
      <c r="D924" s="66" t="s">
        <v>2591</v>
      </c>
      <c r="E924" s="68" t="s">
        <v>2131</v>
      </c>
      <c r="F924" s="67">
        <v>1</v>
      </c>
      <c r="G924" s="66" t="s">
        <v>17</v>
      </c>
    </row>
    <row r="925" spans="1:7" x14ac:dyDescent="0.25">
      <c r="A925" s="64" t="str">
        <f t="shared" si="14"/>
        <v>7636403795</v>
      </c>
      <c r="B925" s="65" t="s">
        <v>1510</v>
      </c>
      <c r="C925" s="66" t="s">
        <v>1543</v>
      </c>
      <c r="D925" s="66" t="s">
        <v>1544</v>
      </c>
      <c r="E925" s="68" t="s">
        <v>1545</v>
      </c>
      <c r="F925" s="67">
        <v>1</v>
      </c>
      <c r="G925" s="66" t="s">
        <v>17</v>
      </c>
    </row>
    <row r="926" spans="1:7" x14ac:dyDescent="0.25">
      <c r="A926" s="64" t="str">
        <f t="shared" si="14"/>
        <v>7637701768</v>
      </c>
      <c r="B926" s="65" t="s">
        <v>1510</v>
      </c>
      <c r="C926" s="66" t="s">
        <v>2592</v>
      </c>
      <c r="D926" s="66" t="s">
        <v>2593</v>
      </c>
      <c r="E926" s="68" t="s">
        <v>82</v>
      </c>
      <c r="F926" s="67">
        <v>1</v>
      </c>
      <c r="G926" s="66" t="s">
        <v>17</v>
      </c>
    </row>
    <row r="927" spans="1:7" x14ac:dyDescent="0.25">
      <c r="A927" s="64" t="str">
        <f t="shared" si="14"/>
        <v>7640001655</v>
      </c>
      <c r="B927" s="65" t="s">
        <v>1510</v>
      </c>
      <c r="C927" s="66" t="s">
        <v>1394</v>
      </c>
      <c r="D927" s="66" t="s">
        <v>2594</v>
      </c>
      <c r="E927" s="68" t="s">
        <v>2595</v>
      </c>
      <c r="F927" s="67">
        <v>1</v>
      </c>
      <c r="G927" s="66" t="s">
        <v>17</v>
      </c>
    </row>
    <row r="928" spans="1:7" x14ac:dyDescent="0.25">
      <c r="A928" s="64" t="str">
        <f t="shared" si="14"/>
        <v>7640301647</v>
      </c>
      <c r="B928" s="65" t="s">
        <v>1510</v>
      </c>
      <c r="C928" s="66" t="s">
        <v>525</v>
      </c>
      <c r="D928" s="66" t="s">
        <v>2596</v>
      </c>
      <c r="E928" s="68" t="s">
        <v>2597</v>
      </c>
      <c r="F928" s="67">
        <v>1</v>
      </c>
      <c r="G928" s="66" t="s">
        <v>17</v>
      </c>
    </row>
    <row r="929" spans="1:7" x14ac:dyDescent="0.25">
      <c r="A929" s="64" t="str">
        <f t="shared" si="14"/>
        <v>7649701650</v>
      </c>
      <c r="B929" s="65" t="s">
        <v>1510</v>
      </c>
      <c r="C929" s="66" t="s">
        <v>2598</v>
      </c>
      <c r="D929" s="66" t="s">
        <v>2599</v>
      </c>
      <c r="E929" s="68" t="s">
        <v>2600</v>
      </c>
      <c r="F929" s="67">
        <v>1</v>
      </c>
      <c r="G929" s="66" t="s">
        <v>17</v>
      </c>
    </row>
    <row r="930" spans="1:7" x14ac:dyDescent="0.25">
      <c r="A930" s="64" t="str">
        <f t="shared" si="14"/>
        <v>7652003029</v>
      </c>
      <c r="B930" s="65" t="s">
        <v>1510</v>
      </c>
      <c r="C930" s="66" t="s">
        <v>1546</v>
      </c>
      <c r="D930" s="66" t="s">
        <v>1547</v>
      </c>
      <c r="E930" s="68" t="s">
        <v>1548</v>
      </c>
      <c r="F930" s="67">
        <v>1</v>
      </c>
      <c r="G930" s="66" t="s">
        <v>17</v>
      </c>
    </row>
    <row r="931" spans="1:7" x14ac:dyDescent="0.25">
      <c r="A931" s="64" t="str">
        <f t="shared" si="14"/>
        <v>7656304082</v>
      </c>
      <c r="B931" s="65" t="s">
        <v>1510</v>
      </c>
      <c r="C931" s="66" t="s">
        <v>2601</v>
      </c>
      <c r="D931" s="66" t="s">
        <v>2602</v>
      </c>
      <c r="E931" s="68" t="s">
        <v>975</v>
      </c>
      <c r="F931" s="67">
        <v>1</v>
      </c>
      <c r="G931" s="66" t="s">
        <v>17</v>
      </c>
    </row>
    <row r="932" spans="1:7" x14ac:dyDescent="0.25">
      <c r="A932" s="64" t="str">
        <f t="shared" si="14"/>
        <v>7660602126</v>
      </c>
      <c r="B932" s="65" t="s">
        <v>1510</v>
      </c>
      <c r="C932" s="66" t="s">
        <v>2603</v>
      </c>
      <c r="D932" s="66" t="s">
        <v>2604</v>
      </c>
      <c r="E932" s="68" t="s">
        <v>501</v>
      </c>
      <c r="F932" s="67">
        <v>1</v>
      </c>
      <c r="G932" s="66" t="s">
        <v>17</v>
      </c>
    </row>
    <row r="933" spans="1:7" x14ac:dyDescent="0.25">
      <c r="A933" s="64" t="str">
        <f t="shared" si="14"/>
        <v>7661601689</v>
      </c>
      <c r="B933" s="65" t="s">
        <v>1510</v>
      </c>
      <c r="C933" s="66" t="s">
        <v>2605</v>
      </c>
      <c r="D933" s="66" t="s">
        <v>2606</v>
      </c>
      <c r="E933" s="68" t="s">
        <v>2607</v>
      </c>
      <c r="F933" s="67">
        <v>1</v>
      </c>
      <c r="G933" s="66" t="s">
        <v>17</v>
      </c>
    </row>
    <row r="934" spans="1:7" x14ac:dyDescent="0.25">
      <c r="A934" s="64" t="str">
        <f t="shared" si="14"/>
        <v>7662201709</v>
      </c>
      <c r="B934" s="65" t="s">
        <v>1510</v>
      </c>
      <c r="C934" s="66" t="s">
        <v>1549</v>
      </c>
      <c r="D934" s="66" t="s">
        <v>1550</v>
      </c>
      <c r="E934" s="68" t="s">
        <v>1551</v>
      </c>
      <c r="F934" s="67">
        <v>2</v>
      </c>
      <c r="G934" s="66" t="s">
        <v>12</v>
      </c>
    </row>
    <row r="935" spans="1:7" x14ac:dyDescent="0.25">
      <c r="A935" s="64" t="str">
        <f t="shared" si="14"/>
        <v>7667001675</v>
      </c>
      <c r="B935" s="65" t="s">
        <v>1510</v>
      </c>
      <c r="C935" s="66" t="s">
        <v>1552</v>
      </c>
      <c r="D935" s="66" t="s">
        <v>1553</v>
      </c>
      <c r="E935" s="68" t="s">
        <v>1554</v>
      </c>
      <c r="F935" s="67">
        <v>1</v>
      </c>
      <c r="G935" s="66" t="s">
        <v>17</v>
      </c>
    </row>
    <row r="936" spans="1:7" x14ac:dyDescent="0.25">
      <c r="A936" s="64" t="str">
        <f t="shared" si="14"/>
        <v>7673604710</v>
      </c>
      <c r="B936" s="65" t="s">
        <v>1510</v>
      </c>
      <c r="C936" s="66" t="s">
        <v>2608</v>
      </c>
      <c r="D936" s="66" t="s">
        <v>2609</v>
      </c>
      <c r="E936" s="68" t="s">
        <v>2610</v>
      </c>
      <c r="F936" s="67">
        <v>2</v>
      </c>
      <c r="G936" s="66" t="s">
        <v>12</v>
      </c>
    </row>
    <row r="937" spans="1:7" x14ac:dyDescent="0.25">
      <c r="A937" s="64" t="str">
        <f t="shared" si="14"/>
        <v>7682302201</v>
      </c>
      <c r="B937" s="65" t="s">
        <v>1510</v>
      </c>
      <c r="C937" s="66" t="s">
        <v>1555</v>
      </c>
      <c r="D937" s="66" t="s">
        <v>1556</v>
      </c>
      <c r="E937" s="68" t="s">
        <v>1557</v>
      </c>
      <c r="F937" s="67">
        <v>1</v>
      </c>
      <c r="G937" s="66" t="s">
        <v>17</v>
      </c>
    </row>
    <row r="938" spans="1:7" x14ac:dyDescent="0.25">
      <c r="A938" s="64" t="str">
        <f t="shared" si="14"/>
        <v>7682803293</v>
      </c>
      <c r="B938" s="65" t="s">
        <v>1510</v>
      </c>
      <c r="C938" s="66" t="s">
        <v>2611</v>
      </c>
      <c r="D938" s="66" t="s">
        <v>2612</v>
      </c>
      <c r="E938" s="68" t="s">
        <v>2613</v>
      </c>
      <c r="F938" s="67">
        <v>1</v>
      </c>
      <c r="G938" s="66" t="s">
        <v>17</v>
      </c>
    </row>
    <row r="939" spans="1:7" x14ac:dyDescent="0.25">
      <c r="A939" s="64" t="str">
        <f t="shared" si="14"/>
        <v>7683401708</v>
      </c>
      <c r="B939" s="65" t="s">
        <v>1510</v>
      </c>
      <c r="C939" s="66" t="s">
        <v>1558</v>
      </c>
      <c r="D939" s="66" t="s">
        <v>2614</v>
      </c>
      <c r="E939" s="68" t="s">
        <v>2615</v>
      </c>
      <c r="F939" s="67">
        <v>1</v>
      </c>
      <c r="G939" s="66" t="s">
        <v>17</v>
      </c>
    </row>
    <row r="940" spans="1:7" x14ac:dyDescent="0.25">
      <c r="A940" s="64" t="str">
        <f t="shared" si="14"/>
        <v>7683404652</v>
      </c>
      <c r="B940" s="65" t="s">
        <v>1510</v>
      </c>
      <c r="C940" s="66" t="s">
        <v>1558</v>
      </c>
      <c r="D940" s="66" t="s">
        <v>1559</v>
      </c>
      <c r="E940" s="68" t="s">
        <v>1560</v>
      </c>
      <c r="F940" s="67">
        <v>2</v>
      </c>
      <c r="G940" s="66" t="s">
        <v>12</v>
      </c>
    </row>
    <row r="941" spans="1:7" x14ac:dyDescent="0.25">
      <c r="A941" s="64" t="str">
        <f t="shared" si="14"/>
        <v>7684503265</v>
      </c>
      <c r="B941" s="65" t="s">
        <v>1510</v>
      </c>
      <c r="C941" s="66" t="s">
        <v>2616</v>
      </c>
      <c r="D941" s="66" t="s">
        <v>2617</v>
      </c>
      <c r="E941" s="68" t="s">
        <v>2618</v>
      </c>
      <c r="F941" s="67">
        <v>1</v>
      </c>
      <c r="G941" s="66" t="s">
        <v>17</v>
      </c>
    </row>
    <row r="942" spans="1:7" x14ac:dyDescent="0.25">
      <c r="A942" s="64" t="str">
        <f t="shared" si="14"/>
        <v>7686301656</v>
      </c>
      <c r="B942" s="65" t="s">
        <v>1510</v>
      </c>
      <c r="C942" s="66" t="s">
        <v>2619</v>
      </c>
      <c r="D942" s="66" t="s">
        <v>2620</v>
      </c>
      <c r="E942" s="68" t="s">
        <v>771</v>
      </c>
      <c r="F942" s="67">
        <v>1</v>
      </c>
      <c r="G942" s="66" t="s">
        <v>17</v>
      </c>
    </row>
    <row r="943" spans="1:7" x14ac:dyDescent="0.25">
      <c r="A943" s="64" t="str">
        <f t="shared" si="14"/>
        <v>7686904128</v>
      </c>
      <c r="B943" s="65" t="s">
        <v>1510</v>
      </c>
      <c r="C943" s="66" t="s">
        <v>2621</v>
      </c>
      <c r="D943" s="66" t="s">
        <v>2622</v>
      </c>
      <c r="E943" s="68" t="s">
        <v>2623</v>
      </c>
      <c r="F943" s="67">
        <v>1</v>
      </c>
      <c r="G943" s="66" t="s">
        <v>17</v>
      </c>
    </row>
    <row r="944" spans="1:7" x14ac:dyDescent="0.25">
      <c r="A944" s="64" t="str">
        <f t="shared" si="14"/>
        <v>7689001767</v>
      </c>
      <c r="B944" s="65" t="s">
        <v>1510</v>
      </c>
      <c r="C944" s="66" t="s">
        <v>1561</v>
      </c>
      <c r="D944" s="66" t="s">
        <v>1562</v>
      </c>
      <c r="E944" s="68" t="s">
        <v>1563</v>
      </c>
      <c r="F944" s="67">
        <v>1</v>
      </c>
      <c r="G944" s="66" t="s">
        <v>17</v>
      </c>
    </row>
    <row r="945" spans="1:7" x14ac:dyDescent="0.25">
      <c r="A945" s="64" t="str">
        <f t="shared" si="14"/>
        <v>7689204073</v>
      </c>
      <c r="B945" s="65" t="s">
        <v>1510</v>
      </c>
      <c r="C945" s="66" t="s">
        <v>2624</v>
      </c>
      <c r="D945" s="66" t="s">
        <v>2625</v>
      </c>
      <c r="E945" s="68" t="s">
        <v>2626</v>
      </c>
      <c r="F945" s="67">
        <v>1</v>
      </c>
      <c r="G945" s="66" t="s">
        <v>17</v>
      </c>
    </row>
    <row r="946" spans="1:7" x14ac:dyDescent="0.25">
      <c r="A946" s="64" t="str">
        <f t="shared" si="14"/>
        <v>7689504656</v>
      </c>
      <c r="B946" s="65" t="s">
        <v>1510</v>
      </c>
      <c r="C946" s="66" t="s">
        <v>1564</v>
      </c>
      <c r="D946" s="66" t="s">
        <v>1565</v>
      </c>
      <c r="E946" s="68" t="s">
        <v>1566</v>
      </c>
      <c r="F946" s="67">
        <v>2</v>
      </c>
      <c r="G946" s="66" t="s">
        <v>12</v>
      </c>
    </row>
    <row r="947" spans="1:7" x14ac:dyDescent="0.25">
      <c r="A947" s="64" t="str">
        <f t="shared" si="14"/>
        <v>9700100001</v>
      </c>
      <c r="B947" s="65" t="s">
        <v>1567</v>
      </c>
      <c r="C947" s="66" t="s">
        <v>1568</v>
      </c>
      <c r="D947" s="66" t="s">
        <v>1569</v>
      </c>
      <c r="E947" s="68" t="s">
        <v>53</v>
      </c>
      <c r="F947" s="67">
        <v>2</v>
      </c>
      <c r="G947" s="66" t="s">
        <v>12</v>
      </c>
    </row>
    <row r="948" spans="1:7" x14ac:dyDescent="0.25">
      <c r="A948" s="64" t="str">
        <f t="shared" si="14"/>
        <v>9900100006</v>
      </c>
      <c r="B948" s="65" t="s">
        <v>1570</v>
      </c>
      <c r="C948" s="66" t="s">
        <v>1571</v>
      </c>
      <c r="D948" s="66" t="s">
        <v>2627</v>
      </c>
      <c r="E948" s="68" t="s">
        <v>2628</v>
      </c>
      <c r="F948" s="67">
        <v>2</v>
      </c>
      <c r="G948" s="66" t="s">
        <v>12</v>
      </c>
    </row>
    <row r="949" spans="1:7" x14ac:dyDescent="0.25">
      <c r="A949" s="64" t="str">
        <f t="shared" si="14"/>
        <v>9977300010</v>
      </c>
      <c r="B949" s="65" t="s">
        <v>1570</v>
      </c>
      <c r="C949" s="66" t="s">
        <v>1571</v>
      </c>
      <c r="D949" s="66" t="s">
        <v>1572</v>
      </c>
      <c r="E949" s="68" t="s">
        <v>1573</v>
      </c>
      <c r="F949" s="67">
        <v>1</v>
      </c>
      <c r="G949" s="66" t="s">
        <v>12</v>
      </c>
    </row>
  </sheetData>
  <sortState xmlns:xlrd2="http://schemas.microsoft.com/office/spreadsheetml/2017/richdata2" ref="A2:G570">
    <sortCondition ref="A2:A57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INDICE</vt:lpstr>
      <vt:lpstr>EVALUACIÓN</vt:lpstr>
      <vt:lpstr>ESE EN RIESGO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de los Angeles Castañeda Acosta</dc:creator>
  <cp:lastModifiedBy>María de los Angeles Castañeda Acosta</cp:lastModifiedBy>
  <cp:lastPrinted>2014-08-05T20:24:49Z</cp:lastPrinted>
  <dcterms:created xsi:type="dcterms:W3CDTF">2014-08-05T00:02:11Z</dcterms:created>
  <dcterms:modified xsi:type="dcterms:W3CDTF">2023-01-13T14:14:24Z</dcterms:modified>
</cp:coreProperties>
</file>