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C:\Users\USER-HRM\Desktop\PAA 2023\"/>
    </mc:Choice>
  </mc:AlternateContent>
  <xr:revisionPtr revIDLastSave="0" documentId="13_ncr:1_{6E3D3FC1-8E95-4550-9871-DF931A0B885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calcPr calcId="181029"/>
</workbook>
</file>

<file path=xl/calcChain.xml><?xml version="1.0" encoding="utf-8"?>
<calcChain xmlns="http://schemas.openxmlformats.org/spreadsheetml/2006/main">
  <c r="J86" i="2" l="1"/>
  <c r="J85" i="2"/>
  <c r="J84" i="2"/>
  <c r="J83" i="2"/>
  <c r="J6" i="2" l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2" i="2"/>
  <c r="J73" i="2"/>
  <c r="J74" i="2"/>
  <c r="J75" i="2"/>
  <c r="J77" i="2"/>
  <c r="J78" i="2"/>
  <c r="J79" i="2"/>
  <c r="J80" i="2"/>
  <c r="J5" i="2"/>
  <c r="I82" i="2" l="1"/>
  <c r="J82" i="2" s="1"/>
  <c r="I81" i="2"/>
  <c r="J81" i="2" s="1"/>
  <c r="I71" i="2"/>
  <c r="J71" i="2" s="1"/>
  <c r="I76" i="2"/>
  <c r="J76" i="2" s="1"/>
</calcChain>
</file>

<file path=xl/sharedStrings.xml><?xml version="1.0" encoding="utf-8"?>
<sst xmlns="http://schemas.openxmlformats.org/spreadsheetml/2006/main" count="109517" uniqueCount="107920">
  <si>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</si>
  <si>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</si>
  <si>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</si>
  <si>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</si>
  <si>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</si>
  <si>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</si>
  <si>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</si>
  <si>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</si>
  <si>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</si>
  <si>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</si>
  <si>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</si>
  <si>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</si>
  <si>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</si>
  <si>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</si>
  <si>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</si>
  <si>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</si>
  <si>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</si>
  <si>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</si>
  <si>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</si>
  <si>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</si>
  <si>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</si>
  <si>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</si>
  <si>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</si>
  <si>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</si>
  <si>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</si>
  <si>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</si>
  <si>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</si>
  <si>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</si>
  <si>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</si>
  <si>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</si>
  <si>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</si>
  <si>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</si>
  <si>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</si>
  <si>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</si>
  <si>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</si>
  <si>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</si>
  <si>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</si>
  <si>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</si>
  <si>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</si>
  <si>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</si>
  <si>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</si>
  <si>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</si>
  <si>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</si>
  <si>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</si>
  <si>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</si>
  <si>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</si>
  <si>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</si>
  <si>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</si>
  <si>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</si>
  <si>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</si>
  <si>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</si>
  <si>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</si>
  <si>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</si>
  <si>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</si>
  <si>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</si>
  <si>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</si>
  <si>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</si>
  <si>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</si>
  <si>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</si>
  <si>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</si>
  <si>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</si>
  <si>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</si>
  <si>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</si>
  <si>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</si>
  <si>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</si>
  <si>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</si>
  <si>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</si>
  <si>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</si>
  <si>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</si>
  <si>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</si>
  <si>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</si>
  <si>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</si>
  <si>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</si>
  <si>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</si>
  <si>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</si>
  <si>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</si>
  <si>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</si>
  <si>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</si>
  <si>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</si>
  <si>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</si>
  <si>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</si>
  <si>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</si>
  <si>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</si>
  <si>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</si>
  <si>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</si>
  <si>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</si>
  <si>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</si>
  <si>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</si>
  <si>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</si>
  <si>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</si>
  <si>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</si>
  <si>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</si>
  <si>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</si>
  <si>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</si>
  <si>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</si>
  <si>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</si>
  <si>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</si>
  <si>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</si>
  <si>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</si>
  <si>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</si>
  <si>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</si>
  <si>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</si>
  <si>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</si>
  <si>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</si>
  <si>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</si>
  <si>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</si>
  <si>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</si>
  <si>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</si>
  <si>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</si>
  <si>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</si>
  <si>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</si>
  <si>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</si>
  <si>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</si>
  <si>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</si>
  <si>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</si>
  <si>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</si>
  <si>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</si>
  <si>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</si>
  <si>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</si>
  <si>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</si>
  <si>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</si>
  <si>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</si>
  <si>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</si>
  <si>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</si>
  <si>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</si>
  <si>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</si>
  <si>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</si>
  <si>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</si>
  <si>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</si>
  <si>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</si>
  <si>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</si>
  <si>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</si>
  <si>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</si>
  <si>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</si>
  <si>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</si>
  <si>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</si>
  <si>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</si>
  <si>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</si>
  <si>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</si>
  <si>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</si>
  <si>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</si>
  <si>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</si>
  <si>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</si>
  <si>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</si>
  <si>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</si>
  <si>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</si>
  <si>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</si>
  <si>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</si>
  <si>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</si>
  <si>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</si>
  <si>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</si>
  <si>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</si>
  <si>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</si>
  <si>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</si>
  <si>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</si>
  <si>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</si>
  <si>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</si>
  <si>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</si>
  <si>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</si>
  <si>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</si>
  <si>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</si>
  <si>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</si>
  <si>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</si>
  <si>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</si>
  <si>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</si>
  <si>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</si>
  <si>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</si>
  <si>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</si>
  <si>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</si>
  <si>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</si>
  <si>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</si>
  <si>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</si>
  <si>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</si>
  <si>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</si>
  <si>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</si>
  <si>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</si>
  <si>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</si>
  <si>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</si>
  <si>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</si>
  <si>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</si>
  <si>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</si>
  <si>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</si>
  <si>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</si>
  <si>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</si>
  <si>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</si>
  <si>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</si>
  <si>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</si>
  <si>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</si>
  <si>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</si>
  <si>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</si>
  <si>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</si>
  <si>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</si>
  <si>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</si>
  <si>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</si>
  <si>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</si>
  <si>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</si>
  <si>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</si>
  <si>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</si>
  <si>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</si>
  <si>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</si>
  <si>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</si>
  <si>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</si>
  <si>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</si>
  <si>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</si>
  <si>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</si>
  <si>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</si>
  <si>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</si>
  <si>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</si>
  <si>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</si>
  <si>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</si>
  <si>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</si>
  <si>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</si>
  <si>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</si>
  <si>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</si>
  <si>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</si>
  <si>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</si>
  <si>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</si>
  <si>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</si>
  <si>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</si>
  <si>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</si>
  <si>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</si>
  <si>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</si>
  <si>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</si>
  <si>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</si>
  <si>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</si>
  <si>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</si>
  <si>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</si>
  <si>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</si>
  <si>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</si>
  <si>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</si>
  <si>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</si>
  <si>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</si>
  <si>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</si>
  <si>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</si>
  <si>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</si>
  <si>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</si>
  <si>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</si>
  <si>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</si>
  <si>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</si>
  <si>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</si>
  <si>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</si>
  <si>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</si>
  <si>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</si>
  <si>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</si>
  <si>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</si>
  <si>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</si>
  <si>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</si>
  <si>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</si>
  <si>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</si>
  <si>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</si>
  <si>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</si>
  <si>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</si>
  <si>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</si>
  <si>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</si>
  <si>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</si>
  <si>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</si>
  <si>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</si>
  <si>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</si>
  <si>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</si>
  <si>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</si>
  <si>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</si>
  <si>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</si>
  <si>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</si>
  <si>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</si>
  <si>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</si>
  <si>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</si>
  <si>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</si>
  <si>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</si>
  <si>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</si>
  <si>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</si>
  <si>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</si>
  <si>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</si>
  <si>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</si>
  <si>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</si>
  <si>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</si>
  <si>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</si>
  <si>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</si>
  <si>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</si>
  <si>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</si>
  <si>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</si>
  <si>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</si>
  <si>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</si>
  <si>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</si>
  <si>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</si>
  <si>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</si>
  <si>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</si>
  <si>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</si>
  <si>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</si>
  <si>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</si>
  <si>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</si>
  <si>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</si>
  <si>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</si>
  <si>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</si>
  <si>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</si>
  <si>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</si>
  <si>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</si>
  <si>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</si>
  <si>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</si>
  <si>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</si>
  <si>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</si>
  <si>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</si>
  <si>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</si>
  <si>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</si>
  <si>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</si>
  <si>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</si>
  <si>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</si>
  <si>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</si>
  <si>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</si>
  <si>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</si>
  <si>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</si>
  <si>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</si>
  <si>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</si>
  <si>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</si>
  <si>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</si>
  <si>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</si>
  <si>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</si>
  <si>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</si>
  <si>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</si>
  <si>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</si>
  <si>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</si>
  <si>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</si>
  <si>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</si>
  <si>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</si>
  <si>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</si>
  <si>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</si>
  <si>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</si>
  <si>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</si>
  <si>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</si>
  <si>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</si>
  <si>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</si>
  <si>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</si>
  <si>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</si>
  <si>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</si>
  <si>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</si>
  <si>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</si>
  <si>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</si>
  <si>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</si>
  <si>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</si>
  <si>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</si>
  <si>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</si>
  <si>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</si>
  <si>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</si>
  <si>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</si>
  <si>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</si>
  <si>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</si>
  <si>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</si>
  <si>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</si>
  <si>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</si>
  <si>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</si>
  <si>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</si>
  <si>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</si>
  <si>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</si>
  <si>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</si>
  <si>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</si>
  <si>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</si>
  <si>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</si>
  <si>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</si>
  <si>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</si>
  <si>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</si>
  <si>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</si>
  <si>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</si>
  <si>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</si>
  <si>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</si>
  <si>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</si>
  <si>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</si>
  <si>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</si>
  <si>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</si>
  <si>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</si>
  <si>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</si>
  <si>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</si>
  <si>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</si>
  <si>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</si>
  <si>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</si>
  <si>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</si>
  <si>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</si>
  <si>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</si>
  <si>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</si>
  <si>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</si>
  <si>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</si>
  <si>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</si>
  <si>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</si>
  <si>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</si>
  <si>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</si>
  <si>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</si>
  <si>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</si>
  <si>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</si>
  <si>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</si>
  <si>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</si>
  <si>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</si>
  <si>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</si>
  <si>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</si>
  <si>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</si>
  <si>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</si>
  <si>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</si>
  <si>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</si>
  <si>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</si>
  <si>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</si>
  <si>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</si>
  <si>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</si>
  <si>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</si>
  <si>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</si>
  <si>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</si>
  <si>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</si>
  <si>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</si>
  <si>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</si>
  <si>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</si>
  <si>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</si>
  <si>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</si>
  <si>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</si>
  <si>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</si>
  <si>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</si>
  <si>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</si>
  <si>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</si>
  <si>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</si>
  <si>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</si>
  <si>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</si>
  <si>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</si>
  <si>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</si>
  <si>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</si>
  <si>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</si>
  <si>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</si>
  <si>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</si>
  <si>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</si>
  <si>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</si>
  <si>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</si>
  <si>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</si>
  <si>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</si>
  <si>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</si>
  <si>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</si>
  <si>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</si>
  <si>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</si>
  <si>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</si>
  <si>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</si>
  <si>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</si>
  <si>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</si>
  <si>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</si>
  <si>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</si>
  <si>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</si>
  <si>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</si>
  <si>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</si>
  <si>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</si>
  <si>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</si>
  <si>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</si>
  <si>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</si>
  <si>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</si>
  <si>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</si>
  <si>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</si>
  <si>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</si>
  <si>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</si>
  <si>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</si>
  <si>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</si>
  <si>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</si>
  <si>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</si>
  <si>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</si>
  <si>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</si>
  <si>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</si>
  <si>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</si>
  <si>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</si>
  <si>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</si>
  <si>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</si>
  <si>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</si>
  <si>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</si>
  <si>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</si>
  <si>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</si>
  <si>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</si>
  <si>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</si>
  <si>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</si>
  <si>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</si>
  <si>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</si>
  <si>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</si>
  <si>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</si>
  <si>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</si>
  <si>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</si>
  <si>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</si>
  <si>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</si>
  <si>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</si>
  <si>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</si>
  <si>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</si>
  <si>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</si>
  <si>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</si>
  <si>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</si>
  <si>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</si>
  <si>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</si>
  <si>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</si>
  <si>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</si>
  <si>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</si>
  <si>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</si>
  <si>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</si>
  <si>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</si>
  <si>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</si>
  <si>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</si>
  <si>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</si>
  <si>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</si>
  <si>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</si>
  <si>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</si>
  <si>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</si>
  <si>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</si>
  <si>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</si>
  <si>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</si>
  <si>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</si>
  <si>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</si>
  <si>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</si>
  <si>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</si>
  <si>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</si>
  <si>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</si>
  <si>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</si>
  <si>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</si>
  <si>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</si>
  <si>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</si>
  <si>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</si>
  <si>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</si>
  <si>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</si>
  <si>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</si>
  <si>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</si>
  <si>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</si>
  <si>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</si>
  <si>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</si>
  <si>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</si>
  <si>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</si>
  <si>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</si>
  <si>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</si>
  <si>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</si>
  <si>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</si>
  <si>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</si>
  <si>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</si>
  <si>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</si>
  <si>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</si>
  <si>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</si>
  <si>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</si>
  <si>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</si>
  <si>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</si>
  <si>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</si>
  <si>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</si>
  <si>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</si>
  <si>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</si>
  <si>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</si>
  <si>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</si>
  <si>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</si>
  <si>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</si>
  <si>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</si>
  <si>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</si>
  <si>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</si>
  <si>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</si>
  <si>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</si>
  <si>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</si>
  <si>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</si>
  <si>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</si>
  <si>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</si>
  <si>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</si>
  <si>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</si>
  <si>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</si>
  <si>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</si>
  <si>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</si>
  <si>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</si>
  <si>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</si>
  <si>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</si>
  <si>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</si>
  <si>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</si>
  <si>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</si>
  <si>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</si>
  <si>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</si>
  <si>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</si>
  <si>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</si>
  <si>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</si>
  <si>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</si>
  <si>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</si>
  <si>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</si>
  <si>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</si>
  <si>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</si>
  <si>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</si>
  <si>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</si>
  <si>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</si>
  <si>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</si>
  <si>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</si>
  <si>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</si>
  <si>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</si>
  <si>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</si>
  <si>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</si>
  <si>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</si>
  <si>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</si>
  <si>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</si>
  <si>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</si>
  <si>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</si>
  <si>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</si>
  <si>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</si>
  <si>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</si>
  <si>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</si>
  <si>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</si>
  <si>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</si>
  <si>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</si>
  <si>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</si>
  <si>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</si>
  <si>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</si>
  <si>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</si>
  <si>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</si>
  <si>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</si>
  <si>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</si>
  <si>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</si>
  <si>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</si>
  <si>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</si>
  <si>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</si>
  <si>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</si>
  <si>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</si>
  <si>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</si>
  <si>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</si>
  <si>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</si>
  <si>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</si>
  <si>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</si>
  <si>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</si>
  <si>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</si>
  <si>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</si>
  <si>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</si>
  <si>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</si>
  <si>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</si>
  <si>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</si>
  <si>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</si>
  <si>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</si>
  <si>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</si>
  <si>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</si>
  <si>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</si>
  <si>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</si>
  <si>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</si>
  <si>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</si>
  <si>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</si>
  <si>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</si>
  <si>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</si>
  <si>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</si>
  <si>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</si>
  <si>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</si>
  <si>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</si>
  <si>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</si>
  <si>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</si>
  <si>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</si>
  <si>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</si>
  <si>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</si>
  <si>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</si>
  <si>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</si>
  <si>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</si>
  <si>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</si>
  <si>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</si>
  <si>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</si>
  <si>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</si>
  <si>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</si>
  <si>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</si>
  <si>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</si>
  <si>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</si>
  <si>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</si>
  <si>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</si>
  <si>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</si>
  <si>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</si>
  <si>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</si>
  <si>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</si>
  <si>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</si>
  <si>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</si>
  <si>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</si>
  <si>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</si>
  <si>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</si>
  <si>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</si>
  <si>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</si>
  <si>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</si>
  <si>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</si>
  <si>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</si>
  <si>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</si>
  <si>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</si>
  <si>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</si>
  <si>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</si>
  <si>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</si>
  <si>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</si>
  <si>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</si>
  <si>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</si>
  <si>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</si>
  <si>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</si>
  <si>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</si>
  <si>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</si>
  <si>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</si>
  <si>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</si>
  <si>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</si>
  <si>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</si>
  <si>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</si>
  <si>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</si>
  <si>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</si>
  <si>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</si>
  <si>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</si>
  <si>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</si>
  <si>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</si>
  <si>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</si>
  <si>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</si>
  <si>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</si>
  <si>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</si>
  <si>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</si>
  <si>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</si>
  <si>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</si>
  <si>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</si>
  <si>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</si>
  <si>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</si>
  <si>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</si>
  <si>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</si>
  <si>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</si>
  <si>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</si>
  <si>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</si>
  <si>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</si>
  <si>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</si>
  <si>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</si>
  <si>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</si>
  <si>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</si>
  <si>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</si>
  <si>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</si>
  <si>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</si>
  <si>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</si>
  <si>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</si>
  <si>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</si>
  <si>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</si>
  <si>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</si>
  <si>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</si>
  <si>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</si>
  <si>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</si>
  <si>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</si>
  <si>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</si>
  <si>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</si>
  <si>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</si>
  <si>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</si>
  <si>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</si>
  <si>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</si>
  <si>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</si>
  <si>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</si>
  <si>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</si>
  <si>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</si>
  <si>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</si>
  <si>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</si>
  <si>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</si>
  <si>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</si>
  <si>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</si>
  <si>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</si>
  <si>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</si>
  <si>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</si>
  <si>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</si>
  <si>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</si>
  <si>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</si>
  <si>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</si>
  <si>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</si>
  <si>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</si>
  <si>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</si>
  <si>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</si>
  <si>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</si>
  <si>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</si>
  <si>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</si>
  <si>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</si>
  <si>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</si>
  <si>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</si>
  <si>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</si>
  <si>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</si>
  <si>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</si>
  <si>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</si>
  <si>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</si>
  <si>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</si>
  <si>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</si>
  <si>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</si>
  <si>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</si>
  <si>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</si>
  <si>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</si>
  <si>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</si>
  <si>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</si>
  <si>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</si>
  <si>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</si>
  <si>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</si>
  <si>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</si>
  <si>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</si>
  <si>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</si>
  <si>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</si>
  <si>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</si>
  <si>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</si>
  <si>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</si>
  <si>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</si>
  <si>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</si>
  <si>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</si>
  <si>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</si>
  <si>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</si>
  <si>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</si>
  <si>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</si>
  <si>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</si>
  <si>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</si>
  <si>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</si>
  <si>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</si>
  <si>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</si>
  <si>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</si>
  <si>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</si>
  <si>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</si>
  <si>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</si>
  <si>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</si>
  <si>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</si>
  <si>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</si>
  <si>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</si>
  <si>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</si>
  <si>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</si>
  <si>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</si>
  <si>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</si>
  <si>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</si>
  <si>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</si>
  <si>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</si>
  <si>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</si>
  <si>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</si>
  <si>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</si>
  <si>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</si>
  <si>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</si>
  <si>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</si>
  <si>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</si>
  <si>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</si>
  <si>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</si>
  <si>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</si>
  <si>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</si>
  <si>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</si>
  <si>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</si>
  <si>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</si>
  <si>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</si>
  <si>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</si>
  <si>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</si>
  <si>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</si>
  <si>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</si>
  <si>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</si>
  <si>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</si>
  <si>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</si>
  <si>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</si>
  <si>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</si>
  <si>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</si>
  <si>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</si>
  <si>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</si>
  <si>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</si>
  <si>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</si>
  <si>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</si>
  <si>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</si>
  <si>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</si>
  <si>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</si>
  <si>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</si>
  <si>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</si>
  <si>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</si>
  <si>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</si>
  <si>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</si>
  <si>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</si>
  <si>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</si>
  <si>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</si>
  <si>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</si>
  <si>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</si>
  <si>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</si>
  <si>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</si>
  <si>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</si>
  <si>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</si>
  <si>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</si>
  <si>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</si>
  <si>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</si>
  <si>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</si>
  <si>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</si>
  <si>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</si>
  <si>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</si>
  <si>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</si>
  <si>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</si>
  <si>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</si>
  <si>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</si>
  <si>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</si>
  <si>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</si>
  <si>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</si>
  <si>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</si>
  <si>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</si>
  <si>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</si>
  <si>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</si>
  <si>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</si>
  <si>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</si>
  <si>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</si>
  <si>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</si>
  <si>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</si>
  <si>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</si>
  <si>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</si>
  <si>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</si>
  <si>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</si>
  <si>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</si>
  <si>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</si>
  <si>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</si>
  <si>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</si>
  <si>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</si>
  <si>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</si>
  <si>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</si>
  <si>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</si>
  <si>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</si>
  <si>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</si>
  <si>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</si>
  <si>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</si>
  <si>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</si>
  <si>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</si>
  <si>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</si>
  <si>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</si>
  <si>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</si>
  <si>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</si>
  <si>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</si>
  <si>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</si>
  <si>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</si>
  <si>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</si>
  <si>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</si>
  <si>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</si>
  <si>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</si>
  <si>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</si>
  <si>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</si>
  <si>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</si>
  <si>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</si>
  <si>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</si>
  <si>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</si>
  <si>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</si>
  <si>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</si>
  <si>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</si>
  <si>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</si>
  <si>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</si>
  <si>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</si>
  <si>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</si>
  <si>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</si>
  <si>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</si>
  <si>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</si>
  <si>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</si>
  <si>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</si>
  <si>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</si>
  <si>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</si>
  <si>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</si>
  <si>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</si>
  <si>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</si>
  <si>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</si>
  <si>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</si>
  <si>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</si>
  <si>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</si>
  <si>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</si>
  <si>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</si>
  <si>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</si>
  <si>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</si>
  <si>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</si>
  <si>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</si>
  <si>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</si>
  <si>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</si>
  <si>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</si>
  <si>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</si>
  <si>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</si>
  <si>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</si>
  <si>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</si>
  <si>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</si>
  <si>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</si>
  <si>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</si>
  <si>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</si>
  <si>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</si>
  <si>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</si>
  <si>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</si>
  <si>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</si>
  <si>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</si>
  <si>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</si>
  <si>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</si>
  <si>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</si>
  <si>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</si>
  <si>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</si>
  <si>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</si>
  <si>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</si>
  <si>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</si>
  <si>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</si>
  <si>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</si>
  <si>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</si>
  <si>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</si>
  <si>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</si>
  <si>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</si>
  <si>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</si>
  <si>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</si>
  <si>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</si>
  <si>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</si>
  <si>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</si>
  <si>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</si>
  <si>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</si>
  <si>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</si>
  <si>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</si>
  <si>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</si>
  <si>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</si>
  <si>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</si>
  <si>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</si>
  <si>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</si>
  <si>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</si>
  <si>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</si>
  <si>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</si>
  <si>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</si>
  <si>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</si>
  <si>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</si>
  <si>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</si>
  <si>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</si>
  <si>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</si>
  <si>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</si>
  <si>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</si>
  <si>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</si>
  <si>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</si>
  <si>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</si>
  <si>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</si>
  <si>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</si>
  <si>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</si>
  <si>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</si>
  <si>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</si>
  <si>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</si>
  <si>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</si>
  <si>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</si>
  <si>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</si>
  <si>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</si>
  <si>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</si>
  <si>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</si>
  <si>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</si>
  <si>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</si>
  <si>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</si>
  <si>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</si>
  <si>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</si>
  <si>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</si>
  <si>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</si>
  <si>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</si>
  <si>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</si>
  <si>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</si>
  <si>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</si>
  <si>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</si>
  <si>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</si>
  <si>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</si>
  <si>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</si>
  <si>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</si>
  <si>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</si>
  <si>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</si>
  <si>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</si>
  <si>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</si>
  <si>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</si>
  <si>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</si>
  <si>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</si>
  <si>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</si>
  <si>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</si>
  <si>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</si>
  <si>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</si>
  <si>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</si>
  <si>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</si>
  <si>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</si>
  <si>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</si>
  <si>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</si>
  <si>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</si>
  <si>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</si>
  <si>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</si>
  <si>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</si>
  <si>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</si>
  <si>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</si>
  <si>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</si>
  <si>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</si>
  <si>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</si>
  <si>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</si>
  <si>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</si>
  <si>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</si>
  <si>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</si>
  <si>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</si>
  <si>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</si>
  <si>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</si>
  <si>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</si>
  <si>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</si>
  <si>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</si>
  <si>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</si>
  <si>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</si>
  <si>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</si>
  <si>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</si>
  <si>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</si>
  <si>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</si>
  <si>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</si>
  <si>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</si>
  <si>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</si>
  <si>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</si>
  <si>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</si>
  <si>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</si>
  <si>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</si>
  <si>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</si>
  <si>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</si>
  <si>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</si>
  <si>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</si>
  <si>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</si>
  <si>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</si>
  <si>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</si>
  <si>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</si>
  <si>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</si>
  <si>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</si>
  <si>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</si>
  <si>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</si>
  <si>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</si>
  <si>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</si>
  <si>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</si>
  <si>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</si>
  <si>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</si>
  <si>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</si>
  <si>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</si>
  <si>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</si>
  <si>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</si>
  <si>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</si>
  <si>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</si>
  <si>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</si>
  <si>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</si>
  <si>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</si>
  <si>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</si>
  <si>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</si>
  <si>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</si>
  <si>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</si>
  <si>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</si>
  <si>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</si>
  <si>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</si>
  <si>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</si>
  <si>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</si>
  <si>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</si>
  <si>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</si>
  <si>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</si>
  <si>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</si>
  <si>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</si>
  <si>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</si>
  <si>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</si>
  <si>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</si>
  <si>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</si>
  <si>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</si>
  <si>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</si>
  <si>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</si>
  <si>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</si>
  <si>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</si>
  <si>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</si>
  <si>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</si>
  <si>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</si>
  <si>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</si>
  <si>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</si>
  <si>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</si>
  <si>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</si>
  <si>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</si>
  <si>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</si>
  <si>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</si>
  <si>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</si>
  <si>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</si>
  <si>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</si>
  <si>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</si>
  <si>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</si>
  <si>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</si>
  <si>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</si>
  <si>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</si>
  <si>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</si>
  <si>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</si>
  <si>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</si>
  <si>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</si>
  <si>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</si>
  <si>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</si>
  <si>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</si>
  <si>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</si>
  <si>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</si>
  <si>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</si>
  <si>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</si>
  <si>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</si>
  <si>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</si>
  <si>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</si>
  <si>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</si>
  <si>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</si>
  <si>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</si>
  <si>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</si>
  <si>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</si>
  <si>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</si>
  <si>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</si>
  <si>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</si>
  <si>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</si>
  <si>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</si>
  <si>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</si>
  <si>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</si>
  <si>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</si>
  <si>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</si>
  <si>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</si>
  <si>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</si>
  <si>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</si>
  <si>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</si>
  <si>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</si>
  <si>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</si>
  <si>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</si>
  <si>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</si>
  <si>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</si>
  <si>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</si>
  <si>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</si>
  <si>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</si>
  <si>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</si>
  <si>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</si>
  <si>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</si>
  <si>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</si>
  <si>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</si>
  <si>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</si>
  <si>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</si>
  <si>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</si>
  <si>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</si>
  <si>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</si>
  <si>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</si>
  <si>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</si>
  <si>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</si>
  <si>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</si>
  <si>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</si>
  <si>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</si>
  <si>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</si>
  <si>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</si>
  <si>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</si>
  <si>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</si>
  <si>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</si>
  <si>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</si>
  <si>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</si>
  <si>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</si>
  <si>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</si>
  <si>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</si>
  <si>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</si>
  <si>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</si>
  <si>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</si>
  <si>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</si>
  <si>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</si>
  <si>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</si>
  <si>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</si>
  <si>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</si>
  <si>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</si>
  <si>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</si>
  <si>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</si>
  <si>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</si>
  <si>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</si>
  <si>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</si>
  <si>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</si>
  <si>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</si>
  <si>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</si>
  <si>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</si>
  <si>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</si>
  <si>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</si>
  <si>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</si>
  <si>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</si>
  <si>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</si>
  <si>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</si>
  <si>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</si>
  <si>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</si>
  <si>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</si>
  <si>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</si>
  <si>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</si>
  <si>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</si>
  <si>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</si>
  <si>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</si>
  <si>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</si>
  <si>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</si>
  <si>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</si>
  <si>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</si>
  <si>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</si>
  <si>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</si>
  <si>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</si>
  <si>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</si>
  <si>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</si>
  <si>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</si>
  <si>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</si>
  <si>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</si>
  <si>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</si>
  <si>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</si>
  <si>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</si>
  <si>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</si>
  <si>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</si>
  <si>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</si>
  <si>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</si>
  <si>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</si>
  <si>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</si>
  <si>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</si>
  <si>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</si>
  <si>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</si>
  <si>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</si>
  <si>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</si>
  <si>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</si>
  <si>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</si>
  <si>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</si>
  <si>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</si>
  <si>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</si>
  <si>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</si>
  <si>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</si>
  <si>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</si>
  <si>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</si>
  <si>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</si>
  <si>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</si>
  <si>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</si>
  <si>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</si>
  <si>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</si>
  <si>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</si>
  <si>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</si>
  <si>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</si>
  <si>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</si>
  <si>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</si>
  <si>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</si>
  <si>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</si>
  <si>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</si>
  <si>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</si>
  <si>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</si>
  <si>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</si>
  <si>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</si>
  <si>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</si>
  <si>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</si>
  <si>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</si>
  <si>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</si>
  <si>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</si>
  <si>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</si>
  <si>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</si>
  <si>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</si>
  <si>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</si>
  <si>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</si>
  <si>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</si>
  <si>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</si>
  <si>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</si>
  <si>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</si>
  <si>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</si>
  <si>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</si>
  <si>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</si>
  <si>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</si>
  <si>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</si>
  <si>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</si>
  <si>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</si>
  <si>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</si>
  <si>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</si>
  <si>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</si>
  <si>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</si>
  <si>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</si>
  <si>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</si>
  <si>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</si>
  <si>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</si>
  <si>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</si>
  <si>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</si>
  <si>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</si>
  <si>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</si>
  <si>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</si>
  <si>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</si>
  <si>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</si>
  <si>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</si>
  <si>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</si>
  <si>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</si>
  <si>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</si>
  <si>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</si>
  <si>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</si>
  <si>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</si>
  <si>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</si>
  <si>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</si>
  <si>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</si>
  <si>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</si>
  <si>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</si>
  <si>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</si>
  <si>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</si>
  <si>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</si>
  <si>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</si>
  <si>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</si>
  <si>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</si>
  <si>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</si>
  <si>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</si>
  <si>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</si>
  <si>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</si>
  <si>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</si>
  <si>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</si>
  <si>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</si>
  <si>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</si>
  <si>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</si>
  <si>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</si>
  <si>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</si>
  <si>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</si>
  <si>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</si>
  <si>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</si>
  <si>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</si>
  <si>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</si>
  <si>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</si>
  <si>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</si>
  <si>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</si>
  <si>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</si>
  <si>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</si>
  <si>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</si>
  <si>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</si>
  <si>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</si>
  <si>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</si>
  <si>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</si>
  <si>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</si>
  <si>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</si>
  <si>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</si>
  <si>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</si>
  <si>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</si>
  <si>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</si>
  <si>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</si>
  <si>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</si>
  <si>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</si>
  <si>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</si>
  <si>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</si>
  <si>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</si>
  <si>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</si>
  <si>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</si>
  <si>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</si>
  <si>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</si>
  <si>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</si>
  <si>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</si>
  <si>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</si>
  <si>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</si>
  <si>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</si>
  <si>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</si>
  <si>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</si>
  <si>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</si>
  <si>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</si>
  <si>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</si>
  <si>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</si>
  <si>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</si>
  <si>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</si>
  <si>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</si>
  <si>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</si>
  <si>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</si>
  <si>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</si>
  <si>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</si>
  <si>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</si>
  <si>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</si>
  <si>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</si>
  <si>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</si>
  <si>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</si>
  <si>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</si>
  <si>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</si>
  <si>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</si>
  <si>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</si>
  <si>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</si>
  <si>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</si>
  <si>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</si>
  <si>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</si>
  <si>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</si>
  <si>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</si>
  <si>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</si>
  <si>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</si>
  <si>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</si>
  <si>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</si>
  <si>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</si>
  <si>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</si>
  <si>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</si>
  <si>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</si>
  <si>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</si>
  <si>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</si>
  <si>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</si>
  <si>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</si>
  <si>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</si>
  <si>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</si>
  <si>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</si>
  <si>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</si>
  <si>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</si>
  <si>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</si>
  <si>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</si>
  <si>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</si>
  <si>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</si>
  <si>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</si>
  <si>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</si>
  <si>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</si>
  <si>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</si>
  <si>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</si>
  <si>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</si>
  <si>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</si>
  <si>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</si>
  <si>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</si>
  <si>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</si>
  <si>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</si>
  <si>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</si>
  <si>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</si>
  <si>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</si>
  <si>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</si>
  <si>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</si>
  <si>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</si>
  <si>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</si>
  <si>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</si>
  <si>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</si>
  <si>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</si>
  <si>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</si>
  <si>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</si>
  <si>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</si>
  <si>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</si>
  <si>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</si>
  <si>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</si>
  <si>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</si>
  <si>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</si>
  <si>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</si>
  <si>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</si>
  <si>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</si>
  <si>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</si>
  <si>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</si>
  <si>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</si>
  <si>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</si>
  <si>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</si>
  <si>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</si>
  <si>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</si>
  <si>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</si>
  <si>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</si>
  <si>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</si>
  <si>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</si>
  <si>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</si>
  <si>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</si>
  <si>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</si>
  <si>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</si>
  <si>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</si>
  <si>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</si>
  <si>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</si>
  <si>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</si>
  <si>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</si>
  <si>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</si>
  <si>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</si>
  <si>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</si>
  <si>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</si>
  <si>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</si>
  <si>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</si>
  <si>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</si>
  <si>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</si>
  <si>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</si>
  <si>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</si>
  <si>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</si>
  <si>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</si>
  <si>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</si>
  <si>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</si>
  <si>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</si>
  <si>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</si>
  <si>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</si>
  <si>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</si>
  <si>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</si>
  <si>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</si>
  <si>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</si>
  <si>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</si>
  <si>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</si>
  <si>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</si>
  <si>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</si>
  <si>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</si>
  <si>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</si>
  <si>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</si>
  <si>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</si>
  <si>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</si>
  <si>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</si>
  <si>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</si>
  <si>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</si>
  <si>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</si>
  <si>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</si>
  <si>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</si>
  <si>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</si>
  <si>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</si>
  <si>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</si>
  <si>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</si>
  <si>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</si>
  <si>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</si>
  <si>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</si>
  <si>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</si>
  <si>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</si>
  <si>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</si>
  <si>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</si>
  <si>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</si>
  <si>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</si>
  <si>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</si>
  <si>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</si>
  <si>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</si>
  <si>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</si>
  <si>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</si>
  <si>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</si>
  <si>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</si>
  <si>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</si>
  <si>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</si>
  <si>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</si>
  <si>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</si>
  <si>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</si>
  <si>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</si>
  <si>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</si>
  <si>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</si>
  <si>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</si>
  <si>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</si>
  <si>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</si>
  <si>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</si>
  <si>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</si>
  <si>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</si>
  <si>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</si>
  <si>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</si>
  <si>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</si>
  <si>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</si>
  <si>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</si>
  <si>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</si>
  <si>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</si>
  <si>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</si>
  <si>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</si>
  <si>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</si>
  <si>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</si>
  <si>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</si>
  <si>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</si>
  <si>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</si>
  <si>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</si>
  <si>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</si>
  <si>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</si>
  <si>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</si>
  <si>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</si>
  <si>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</si>
  <si>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</si>
  <si>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</si>
  <si>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</si>
  <si>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</si>
  <si>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</si>
  <si>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</si>
  <si>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</si>
  <si>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</si>
  <si>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</si>
  <si>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</si>
  <si>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</si>
  <si>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</si>
  <si>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</si>
  <si>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</si>
  <si>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</si>
  <si>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</si>
  <si>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</si>
  <si>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</si>
  <si>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</si>
  <si>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</si>
  <si>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</si>
  <si>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</si>
  <si>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</si>
  <si>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</si>
  <si>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</si>
  <si>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</si>
  <si>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</si>
  <si>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</si>
  <si>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</si>
  <si>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</si>
  <si>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</si>
  <si>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</si>
  <si>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</si>
  <si>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</si>
  <si>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</si>
  <si>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</si>
  <si>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</si>
  <si>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</si>
  <si>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</si>
  <si>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</si>
  <si>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</si>
  <si>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</si>
  <si>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</si>
  <si>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</si>
  <si>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</si>
  <si>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</si>
  <si>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</si>
  <si>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</si>
  <si>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</si>
  <si>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</si>
  <si>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</si>
  <si>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</si>
  <si>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</si>
  <si>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</si>
  <si>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</si>
  <si>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</si>
  <si>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</si>
  <si>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</si>
  <si>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</si>
  <si>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</si>
  <si>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</si>
  <si>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</si>
  <si>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</si>
  <si>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</si>
  <si>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</si>
  <si>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</si>
  <si>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</si>
  <si>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</si>
  <si>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</si>
  <si>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</si>
  <si>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</si>
  <si>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</si>
  <si>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</si>
  <si>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</si>
  <si>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</si>
  <si>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</si>
  <si>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</si>
  <si>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</si>
  <si>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</si>
  <si>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</si>
  <si>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</si>
  <si>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</si>
  <si>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</si>
  <si>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</si>
  <si>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</si>
  <si>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</si>
  <si>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</si>
  <si>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</si>
  <si>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</si>
  <si>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</si>
  <si>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</si>
  <si>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</si>
  <si>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</si>
  <si>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</si>
  <si>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</si>
  <si>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</si>
  <si>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</si>
  <si>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</si>
  <si>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</si>
  <si>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</si>
  <si>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</si>
  <si>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</si>
  <si>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</si>
  <si>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</si>
  <si>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</si>
  <si>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</si>
  <si>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</si>
  <si>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</si>
  <si>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</si>
  <si>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</si>
  <si>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</si>
  <si>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</si>
  <si>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</si>
  <si>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</si>
  <si>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</si>
  <si>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</si>
  <si>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</si>
  <si>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</si>
  <si>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</si>
  <si>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</si>
  <si>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</si>
  <si>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</si>
  <si>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</si>
  <si>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</si>
  <si>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</si>
  <si>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</si>
  <si>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</si>
  <si>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</si>
  <si>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</si>
  <si>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</si>
  <si>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</si>
  <si>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</si>
  <si>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</si>
  <si>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</si>
  <si>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</si>
  <si>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</si>
  <si>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</si>
  <si>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</si>
  <si>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</si>
  <si>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</si>
  <si>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</si>
  <si>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</si>
  <si>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</si>
  <si>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</si>
  <si>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</si>
  <si>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</si>
  <si>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</si>
  <si>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</si>
  <si>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</si>
  <si>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</si>
  <si>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</si>
  <si>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</si>
  <si>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</si>
  <si>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</si>
  <si>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</si>
  <si>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</si>
  <si>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</si>
  <si>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</si>
  <si>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</si>
  <si>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</si>
  <si>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</si>
  <si>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</si>
  <si>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</si>
  <si>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</si>
  <si>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</si>
  <si>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</si>
  <si>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</si>
  <si>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</si>
  <si>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</si>
  <si>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</si>
  <si>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</si>
  <si>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</si>
  <si>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</si>
  <si>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</si>
  <si>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</si>
  <si>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</si>
  <si>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</si>
  <si>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</si>
  <si>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</si>
  <si>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</si>
  <si>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</si>
  <si>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</si>
  <si>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</si>
  <si>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</si>
  <si>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</si>
  <si>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</si>
  <si>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</si>
  <si>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</si>
  <si>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</si>
  <si>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</si>
  <si>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</si>
  <si>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</si>
  <si>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</si>
  <si>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</si>
  <si>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</si>
  <si>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</si>
  <si>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</si>
  <si>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</si>
  <si>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</si>
  <si>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</si>
  <si>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</si>
  <si>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</si>
  <si>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</si>
  <si>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</si>
  <si>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</si>
  <si>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</si>
  <si>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</si>
  <si>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</si>
  <si>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</si>
  <si>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</si>
  <si>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</si>
  <si>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</si>
  <si>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</si>
  <si>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</si>
  <si>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</si>
  <si>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</si>
  <si>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</si>
  <si>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</si>
  <si>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</si>
  <si>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</si>
  <si>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</si>
  <si>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</si>
  <si>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</si>
  <si>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</si>
  <si>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</si>
  <si>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</si>
  <si>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</si>
  <si>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</si>
  <si>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</si>
  <si>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</si>
  <si>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</si>
  <si>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</si>
  <si>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</si>
  <si>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</si>
  <si>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</si>
  <si>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</si>
  <si>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</si>
  <si>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</si>
  <si>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</si>
  <si>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</si>
  <si>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</si>
  <si>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</si>
  <si>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</si>
  <si>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</si>
  <si>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</si>
  <si>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</si>
  <si>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</si>
  <si>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</si>
  <si>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</si>
  <si>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</si>
  <si>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</si>
  <si>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</si>
  <si>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</si>
  <si>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</si>
  <si>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</si>
  <si>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</si>
  <si>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</si>
  <si>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</si>
  <si>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</si>
  <si>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</si>
  <si>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</si>
  <si>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</si>
  <si>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</si>
  <si>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</si>
  <si>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</si>
  <si>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</si>
  <si>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</si>
  <si>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</si>
  <si>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</si>
  <si>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</si>
  <si>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</si>
  <si>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</si>
  <si>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</si>
  <si>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</si>
  <si>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</si>
  <si>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</si>
  <si>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</si>
  <si>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</si>
  <si>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</si>
  <si>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</si>
  <si>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</si>
  <si>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</si>
  <si>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</si>
  <si>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</si>
  <si>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</si>
  <si>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</si>
  <si>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</si>
  <si>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</si>
  <si>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</si>
  <si>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</si>
  <si>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</si>
  <si>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</si>
  <si>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</si>
  <si>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</si>
  <si>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</si>
  <si>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</si>
  <si>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</si>
  <si>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</si>
  <si>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</si>
  <si>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</si>
  <si>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</si>
  <si>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</si>
  <si>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</si>
  <si>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</si>
  <si>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</si>
  <si>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</si>
  <si>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</si>
  <si>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</si>
  <si>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</si>
  <si>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</si>
  <si>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</si>
  <si>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</si>
  <si>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</si>
  <si>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</si>
  <si>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</si>
  <si>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</si>
  <si>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</si>
  <si>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</si>
  <si>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</si>
  <si>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</si>
  <si>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</si>
  <si>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</si>
  <si>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</si>
  <si>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</si>
  <si>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</si>
  <si>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</si>
  <si>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</si>
  <si>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</si>
  <si>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</si>
  <si>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</si>
  <si>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</si>
  <si>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</si>
  <si>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</si>
  <si>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</si>
  <si>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</si>
  <si>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</si>
  <si>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</si>
  <si>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</si>
  <si>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</si>
  <si>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</si>
  <si>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</si>
  <si>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</si>
  <si>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</si>
  <si>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</si>
  <si>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</si>
  <si>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</si>
  <si>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</si>
  <si>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</si>
  <si>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</si>
  <si>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</si>
  <si>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</si>
  <si>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</si>
  <si>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</si>
  <si>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</si>
  <si>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</si>
  <si>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</si>
  <si>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</si>
  <si>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</si>
  <si>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</si>
  <si>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</si>
  <si>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</si>
  <si>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</si>
  <si>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</si>
  <si>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</si>
  <si>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</si>
  <si>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</si>
  <si>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</si>
  <si>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</si>
  <si>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</si>
  <si>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</si>
  <si>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</si>
  <si>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</si>
  <si>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</si>
  <si>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</si>
  <si>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</si>
  <si>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</si>
  <si>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</si>
  <si>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</si>
  <si>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</si>
  <si>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</si>
  <si>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</si>
  <si>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</si>
  <si>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</si>
  <si>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</si>
  <si>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</si>
  <si>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</si>
  <si>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</si>
  <si>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</si>
  <si>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</si>
  <si>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</si>
  <si>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</si>
  <si>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</si>
  <si>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</si>
  <si>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</si>
  <si>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</si>
  <si>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</si>
  <si>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</si>
  <si>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</si>
  <si>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</si>
  <si>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</si>
  <si>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</si>
  <si>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</si>
  <si>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</si>
  <si>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</si>
  <si>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</si>
  <si>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</si>
  <si>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</si>
  <si>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</si>
  <si>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</si>
  <si>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</si>
  <si>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</si>
  <si>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</si>
  <si>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</si>
  <si>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</si>
  <si>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</si>
  <si>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</si>
  <si>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</si>
  <si>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</si>
  <si>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</si>
  <si>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</si>
  <si>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</si>
  <si>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</si>
  <si>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</si>
  <si>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</si>
  <si>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</si>
  <si>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</si>
  <si>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</si>
  <si>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</si>
  <si>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</si>
  <si>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</si>
  <si>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</si>
  <si>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</si>
  <si>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</si>
  <si>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</si>
  <si>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</si>
  <si>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</si>
  <si>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</si>
  <si>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</si>
  <si>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</si>
  <si>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</si>
  <si>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</si>
  <si>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</si>
  <si>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</si>
  <si>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</si>
  <si>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</si>
  <si>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</si>
  <si>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</si>
  <si>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</si>
  <si>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</si>
  <si>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</si>
  <si>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</si>
  <si>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</si>
  <si>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</si>
  <si>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</si>
  <si>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</si>
  <si>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</si>
  <si>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</si>
  <si>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</si>
  <si>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</si>
  <si>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</si>
  <si>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</si>
  <si>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</si>
  <si>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</si>
  <si>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</si>
  <si>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</si>
  <si>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</si>
  <si>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</si>
  <si>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</si>
  <si>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</si>
  <si>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</si>
  <si>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</si>
  <si>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</si>
  <si>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</si>
  <si>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</si>
  <si>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</si>
  <si>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</si>
  <si>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</si>
  <si>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</si>
  <si>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</si>
  <si>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</si>
  <si>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</si>
  <si>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</si>
  <si>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</si>
  <si>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</si>
  <si>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</si>
  <si>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</si>
  <si>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</si>
  <si>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</si>
  <si>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</si>
  <si>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</si>
  <si>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</si>
  <si>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</si>
  <si>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</si>
  <si>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</si>
  <si>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</si>
  <si>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</si>
  <si>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</si>
  <si>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</si>
  <si>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</si>
  <si>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</si>
  <si>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</si>
  <si>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</si>
  <si>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</si>
  <si>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</si>
  <si>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</si>
  <si>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</si>
  <si>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</si>
  <si>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</si>
  <si>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</si>
  <si>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</si>
  <si>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</si>
  <si>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</si>
  <si>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</si>
  <si>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</si>
  <si>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</si>
  <si>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</si>
  <si>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</si>
  <si>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</si>
  <si>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</si>
  <si>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</si>
  <si>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</si>
  <si>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</si>
  <si>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</si>
  <si>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</si>
  <si>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</si>
  <si>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</si>
  <si>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</si>
  <si>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</si>
  <si>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</si>
  <si>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</si>
  <si>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</si>
  <si>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</si>
  <si>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</si>
  <si>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</si>
  <si>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</si>
  <si>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</si>
  <si>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</si>
  <si>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</si>
  <si>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</si>
  <si>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</si>
  <si>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</si>
  <si>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</si>
  <si>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</si>
  <si>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</si>
  <si>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</si>
  <si>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</si>
  <si>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</si>
  <si>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</si>
  <si>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</si>
  <si>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</si>
  <si>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</si>
  <si>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</si>
  <si>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</si>
  <si>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</si>
  <si>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</si>
  <si>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</si>
  <si>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</si>
  <si>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</si>
  <si>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</si>
  <si>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</si>
  <si>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</si>
  <si>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</si>
  <si>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</si>
  <si>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</si>
  <si>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</si>
  <si>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</si>
  <si>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</si>
  <si>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</si>
  <si>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</si>
  <si>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</si>
  <si>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</si>
  <si>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</si>
  <si>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</si>
  <si>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</si>
  <si>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</si>
  <si>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</si>
  <si>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</si>
  <si>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</si>
  <si>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</si>
  <si>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</si>
  <si>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</si>
  <si>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</si>
  <si>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</si>
  <si>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</si>
  <si>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</si>
  <si>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</si>
  <si>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</si>
  <si>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</si>
  <si>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</si>
  <si>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</si>
  <si>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</si>
  <si>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</si>
  <si>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</si>
  <si>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</si>
  <si>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</si>
  <si>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</si>
  <si>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</si>
  <si>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</si>
  <si>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</si>
  <si>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</si>
  <si>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</si>
  <si>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</si>
  <si>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</si>
  <si>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</si>
  <si>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</si>
  <si>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</si>
  <si>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</si>
  <si>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</si>
  <si>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</si>
  <si>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</si>
  <si>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</si>
  <si>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</si>
  <si>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</si>
  <si>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</si>
  <si>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</si>
  <si>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</si>
  <si>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</si>
  <si>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</si>
  <si>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</si>
  <si>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</si>
  <si>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</si>
  <si>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</si>
  <si>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</si>
  <si>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</si>
  <si>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</si>
  <si>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</si>
  <si>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</si>
  <si>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</si>
  <si>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</si>
  <si>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</si>
  <si>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</si>
  <si>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</si>
  <si>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</si>
  <si>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</si>
  <si>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</si>
  <si>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</si>
  <si>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</si>
  <si>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</si>
  <si>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</si>
  <si>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</si>
  <si>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</si>
  <si>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</si>
  <si>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</si>
  <si>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</si>
  <si>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</si>
  <si>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</si>
  <si>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</si>
  <si>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</si>
  <si>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</si>
  <si>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</si>
  <si>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</si>
  <si>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</si>
  <si>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</si>
  <si>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</si>
  <si>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</si>
  <si>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</si>
  <si>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</si>
  <si>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</si>
  <si>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</si>
  <si>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</si>
  <si>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</si>
  <si>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</si>
  <si>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</si>
  <si>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</si>
  <si>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</si>
  <si>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</si>
  <si>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</si>
  <si>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</si>
  <si>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</si>
  <si>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</si>
  <si>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</si>
  <si>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</si>
  <si>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</si>
  <si>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</si>
  <si>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</si>
  <si>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</si>
  <si>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</si>
  <si>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</si>
  <si>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</si>
  <si>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</si>
  <si>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</si>
  <si>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</si>
  <si>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</si>
  <si>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</si>
  <si>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</si>
  <si>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</si>
  <si>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</si>
  <si>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</si>
  <si>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</si>
  <si>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</si>
  <si>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</si>
  <si>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</si>
  <si>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</si>
  <si>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</si>
  <si>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</si>
  <si>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</si>
  <si>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</si>
  <si>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</si>
  <si>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</si>
  <si>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</si>
  <si>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</si>
  <si>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</si>
  <si>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</si>
  <si>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</si>
  <si>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</si>
  <si>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</si>
  <si>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</si>
  <si>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</si>
  <si>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</si>
  <si>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</si>
  <si>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</si>
  <si>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</si>
  <si>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</si>
  <si>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</si>
  <si>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</si>
  <si>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</si>
  <si>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</si>
  <si>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</si>
  <si>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</si>
  <si>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</si>
  <si>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</si>
  <si>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</si>
  <si>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</si>
  <si>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</si>
  <si>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</si>
  <si>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</si>
  <si>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</si>
  <si>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</si>
  <si>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</si>
  <si>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</si>
  <si>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</si>
  <si>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</si>
  <si>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</si>
  <si>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</si>
  <si>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</si>
  <si>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</si>
  <si>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</si>
  <si>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</si>
  <si>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</si>
  <si>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</si>
  <si>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</si>
  <si>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</si>
  <si>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</si>
  <si>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</si>
  <si>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</si>
  <si>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</si>
  <si>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</si>
  <si>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</si>
  <si>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</si>
  <si>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</si>
  <si>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</si>
  <si>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</si>
  <si>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</si>
  <si>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</si>
  <si>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</si>
  <si>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</si>
  <si>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</si>
  <si>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</si>
  <si>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</si>
  <si>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</si>
  <si>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</si>
  <si>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</si>
  <si>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</si>
  <si>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</si>
  <si>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</si>
  <si>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</si>
  <si>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</si>
  <si>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</si>
  <si>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</si>
  <si>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</si>
  <si>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</si>
  <si>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</si>
  <si>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</si>
  <si>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</si>
  <si>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</si>
  <si>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</si>
  <si>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</si>
  <si>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</si>
  <si>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</si>
  <si>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</si>
  <si>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</si>
  <si>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</si>
  <si>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</si>
  <si>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</si>
  <si>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</si>
  <si>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</si>
  <si>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</si>
  <si>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</si>
  <si>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</si>
  <si>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</si>
  <si>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</si>
  <si>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</si>
  <si>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</si>
  <si>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</si>
  <si>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</si>
  <si>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</si>
  <si>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</si>
  <si>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</si>
  <si>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</si>
  <si>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</si>
  <si>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</si>
  <si>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</si>
  <si>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</si>
  <si>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</si>
  <si>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</si>
  <si>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</si>
  <si>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</si>
  <si>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</si>
  <si>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</si>
  <si>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</si>
  <si>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</si>
  <si>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</si>
  <si>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</si>
  <si>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</si>
  <si>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</si>
  <si>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</si>
  <si>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</si>
  <si>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</si>
  <si>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</si>
  <si>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</si>
  <si>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</si>
  <si>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</si>
  <si>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</si>
  <si>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</si>
  <si>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</si>
  <si>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</si>
  <si>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</si>
  <si>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</si>
  <si>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</si>
  <si>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</si>
  <si>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</si>
  <si>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</si>
  <si>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</si>
  <si>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</si>
  <si>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</si>
  <si>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</si>
  <si>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</si>
  <si>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</si>
  <si>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</si>
  <si>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</si>
  <si>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</si>
  <si>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</si>
  <si>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</si>
  <si>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</si>
  <si>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</si>
  <si>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</si>
  <si>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</si>
  <si>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</si>
  <si>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</si>
  <si>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</si>
  <si>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</si>
  <si>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</si>
  <si>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</si>
  <si>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</si>
  <si>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</si>
  <si>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</si>
  <si>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</si>
  <si>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</si>
  <si>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</si>
  <si>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</si>
  <si>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</si>
  <si>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</si>
  <si>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</si>
  <si>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</si>
  <si>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</si>
  <si>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</si>
  <si>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</si>
  <si>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</si>
  <si>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</si>
  <si>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</si>
  <si>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</si>
  <si>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</si>
  <si>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</si>
  <si>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</si>
  <si>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</si>
  <si>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</si>
  <si>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</si>
  <si>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</si>
  <si>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</si>
  <si>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</si>
  <si>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</si>
  <si>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</si>
  <si>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</si>
  <si>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</si>
  <si>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</si>
  <si>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</si>
  <si>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</si>
  <si>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</si>
  <si>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</si>
  <si>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</si>
  <si>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</si>
  <si>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</si>
  <si>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</si>
  <si>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</si>
  <si>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</si>
  <si>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</si>
  <si>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</si>
  <si>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</si>
  <si>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</si>
  <si>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</si>
  <si>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</si>
  <si>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</si>
  <si>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</si>
  <si>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</si>
  <si>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</si>
  <si>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</si>
  <si>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</si>
  <si>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</si>
  <si>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</si>
  <si>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</si>
  <si>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</si>
  <si>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</si>
  <si>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</si>
  <si>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</si>
  <si>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</si>
  <si>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</si>
  <si>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</si>
  <si>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</si>
  <si>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</si>
  <si>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</si>
  <si>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</si>
  <si>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</si>
  <si>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</si>
  <si>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</si>
  <si>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</si>
  <si>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</si>
  <si>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</si>
  <si>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</si>
  <si>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</si>
  <si>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</si>
  <si>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</si>
  <si>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</si>
  <si>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</si>
  <si>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</si>
  <si>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</si>
  <si>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</si>
  <si>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</si>
  <si>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</si>
  <si>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</si>
  <si>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</si>
  <si>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</si>
  <si>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</si>
  <si>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</si>
  <si>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</si>
  <si>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</si>
  <si>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</si>
  <si>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</si>
  <si>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</si>
  <si>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</si>
  <si>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</si>
  <si>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</si>
  <si>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</si>
  <si>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</si>
  <si>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</si>
  <si>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</si>
  <si>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</si>
  <si>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</si>
  <si>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</si>
  <si>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</si>
  <si>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</si>
  <si>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</si>
  <si>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</si>
  <si>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</si>
  <si>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</si>
  <si>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</si>
  <si>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</si>
  <si>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</si>
  <si>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</si>
  <si>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</si>
  <si>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</si>
  <si>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</si>
  <si>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</si>
  <si>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</si>
  <si>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</si>
  <si>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</si>
  <si>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</si>
  <si>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</si>
  <si>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</si>
  <si>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</si>
  <si>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</si>
  <si>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</si>
  <si>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</si>
  <si>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</si>
  <si>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</si>
  <si>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</si>
  <si>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</si>
  <si>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</si>
  <si>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</si>
  <si>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</si>
  <si>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</si>
  <si>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</si>
  <si>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</si>
  <si>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</si>
  <si>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</si>
  <si>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</si>
  <si>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</si>
  <si>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</si>
  <si>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</si>
  <si>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</si>
  <si>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</si>
  <si>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</si>
  <si>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</si>
  <si>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</si>
  <si>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</si>
  <si>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</si>
  <si>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</si>
  <si>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</si>
  <si>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</si>
  <si>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</si>
  <si>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</si>
  <si>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</si>
  <si>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</si>
  <si>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</si>
  <si>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</si>
  <si>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</si>
  <si>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</si>
  <si>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</si>
  <si>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</si>
  <si>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</si>
  <si>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</si>
  <si>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</si>
  <si>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</si>
  <si>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</si>
  <si>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</si>
  <si>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</si>
  <si>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</si>
  <si>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</si>
  <si>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</si>
  <si>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</si>
  <si>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</si>
  <si>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</si>
  <si>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</si>
  <si>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</si>
  <si>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</si>
  <si>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</si>
  <si>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</si>
  <si>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</si>
  <si>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</si>
  <si>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</si>
  <si>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</si>
  <si>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</si>
  <si>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</si>
  <si>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</si>
  <si>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</si>
  <si>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</si>
  <si>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</si>
  <si>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</si>
  <si>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</si>
  <si>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</si>
  <si>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</si>
  <si>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</si>
  <si>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</si>
  <si>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</si>
  <si>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</si>
  <si>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</si>
  <si>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</si>
  <si>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</si>
  <si>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</si>
  <si>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</si>
  <si>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</si>
  <si>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</si>
  <si>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</si>
  <si>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</si>
  <si>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</si>
  <si>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</si>
  <si>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</si>
  <si>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</si>
  <si>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</si>
  <si>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</si>
  <si>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</si>
  <si>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</si>
  <si>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</si>
  <si>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</si>
  <si>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</si>
  <si>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</si>
  <si>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</si>
  <si>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</si>
  <si>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</si>
  <si>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</si>
  <si>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</si>
  <si>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</si>
  <si>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</si>
  <si>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</si>
  <si>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</si>
  <si>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</si>
  <si>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</si>
  <si>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</si>
  <si>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</si>
  <si>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</si>
  <si>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</si>
  <si>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</si>
  <si>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</si>
  <si>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</si>
  <si>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</si>
  <si>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</si>
  <si>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</si>
  <si>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</si>
  <si>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</si>
  <si>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</si>
  <si>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</si>
  <si>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</si>
  <si>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</si>
  <si>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</si>
  <si>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</si>
  <si>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</si>
  <si>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</si>
  <si>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</si>
  <si>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</si>
  <si>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</si>
  <si>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</si>
  <si>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</si>
  <si>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</si>
  <si>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</si>
  <si>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</si>
  <si>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</si>
  <si>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</si>
  <si>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</si>
  <si>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</si>
  <si>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</si>
  <si>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</si>
  <si>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</si>
  <si>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</si>
  <si>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</si>
  <si>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</si>
  <si>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</si>
  <si>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</si>
  <si>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</si>
  <si>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</si>
  <si>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</si>
  <si>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</si>
  <si>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</si>
  <si>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</si>
  <si>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</si>
  <si>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</si>
  <si>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</si>
  <si>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</si>
  <si>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</si>
  <si>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</si>
  <si>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</si>
  <si>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</si>
  <si>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</si>
  <si>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</si>
  <si>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</si>
  <si>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</si>
  <si>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</si>
  <si>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</si>
  <si>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</si>
  <si>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</si>
  <si>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</si>
  <si>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</si>
  <si>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</si>
  <si>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</si>
  <si>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</si>
  <si>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</si>
  <si>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</si>
  <si>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</si>
  <si>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</si>
  <si>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</si>
  <si>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</si>
  <si>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</si>
  <si>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</si>
  <si>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</si>
  <si>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</si>
  <si>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</si>
  <si>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</si>
  <si>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</si>
  <si>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</si>
  <si>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</si>
  <si>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</si>
  <si>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</si>
  <si>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</si>
  <si>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</si>
  <si>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</si>
  <si>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</si>
  <si>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</si>
  <si>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</si>
  <si>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</si>
  <si>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</si>
  <si>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</si>
  <si>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</si>
  <si>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</si>
  <si>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</si>
  <si>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</si>
  <si>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</si>
  <si>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</si>
  <si>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</si>
  <si>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</si>
  <si>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</si>
  <si>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</si>
  <si>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</si>
  <si>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</si>
  <si>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</si>
  <si>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</si>
  <si>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</si>
  <si>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</si>
  <si>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</si>
  <si>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</si>
  <si>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</si>
  <si>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</si>
  <si>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</si>
  <si>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</si>
  <si>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</si>
  <si>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</si>
  <si>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</si>
  <si>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</si>
  <si>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</si>
  <si>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</si>
  <si>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</si>
  <si>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</si>
  <si>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</si>
  <si>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</si>
  <si>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</si>
  <si>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</si>
  <si>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</si>
  <si>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</si>
  <si>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</si>
  <si>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</si>
  <si>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</si>
  <si>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</si>
  <si>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</si>
  <si>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</si>
  <si>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</si>
  <si>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</si>
  <si>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</si>
  <si>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</si>
  <si>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</si>
  <si>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</si>
  <si>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</si>
  <si>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</si>
  <si>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</si>
  <si>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</si>
  <si>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</si>
  <si>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</si>
  <si>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</si>
  <si>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</si>
  <si>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</si>
  <si>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</si>
  <si>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</si>
  <si>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</si>
  <si>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</si>
  <si>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</si>
  <si>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</si>
  <si>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</si>
  <si>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</si>
  <si>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</si>
  <si>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</si>
  <si>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</si>
  <si>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</si>
  <si>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</si>
  <si>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</si>
  <si>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</si>
  <si>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</si>
  <si>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</si>
  <si>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</si>
  <si>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</si>
  <si>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</si>
  <si>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</si>
  <si>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</si>
  <si>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</si>
  <si>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</si>
  <si>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</si>
  <si>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</si>
  <si>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</si>
  <si>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</si>
  <si>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</si>
  <si>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</si>
  <si>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</si>
  <si>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</si>
  <si>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</si>
  <si>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</si>
  <si>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</si>
  <si>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</si>
  <si>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</si>
  <si>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</si>
  <si>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</si>
  <si>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</si>
  <si>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</si>
  <si>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</si>
  <si>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</si>
  <si>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</si>
  <si>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</si>
  <si>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</si>
  <si>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</si>
  <si>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</si>
  <si>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</si>
  <si>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</si>
  <si>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</si>
  <si>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</si>
  <si>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</si>
  <si>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</si>
  <si>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</si>
  <si>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</si>
  <si>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</si>
  <si>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</si>
  <si>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</si>
  <si>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</si>
  <si>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</si>
  <si>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</si>
  <si>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</si>
  <si>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</si>
  <si>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</si>
  <si>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</si>
  <si>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</si>
  <si>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</si>
  <si>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</si>
  <si>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</si>
  <si>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</si>
  <si>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</si>
  <si>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</si>
  <si>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</si>
  <si>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</si>
  <si>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</si>
  <si>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</si>
  <si>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</si>
  <si>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</si>
  <si>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</si>
  <si>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</si>
  <si>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</si>
  <si>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</si>
  <si>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</si>
  <si>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</si>
  <si>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</si>
  <si>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</si>
  <si>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</si>
  <si>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</si>
  <si>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</si>
  <si>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</si>
  <si>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</si>
  <si>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</si>
  <si>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</si>
  <si>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</si>
  <si>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</si>
  <si>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</si>
  <si>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</si>
  <si>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</si>
  <si>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</si>
  <si>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</si>
  <si>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</si>
  <si>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</si>
  <si>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</si>
  <si>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</si>
  <si>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</si>
  <si>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</si>
  <si>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</si>
  <si>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</si>
  <si>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</si>
  <si>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</si>
  <si>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</si>
  <si>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</si>
  <si>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</si>
  <si>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</si>
  <si>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</si>
  <si>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</si>
  <si>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</si>
  <si>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</si>
  <si>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</si>
  <si>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</si>
  <si>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</si>
  <si>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</si>
  <si>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</si>
  <si>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</si>
  <si>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</si>
  <si>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</si>
  <si>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</si>
  <si>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</si>
  <si>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</si>
  <si>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</si>
  <si>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</si>
  <si>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</si>
  <si>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</si>
  <si>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</si>
  <si>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</si>
  <si>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</si>
  <si>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</si>
  <si>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</si>
  <si>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</si>
  <si>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</si>
  <si>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</si>
  <si>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</si>
  <si>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</si>
  <si>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</si>
  <si>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</si>
  <si>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</si>
  <si>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</si>
  <si>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</si>
  <si>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</si>
  <si>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</si>
  <si>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</si>
  <si>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</si>
  <si>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</si>
  <si>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</si>
  <si>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</si>
  <si>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</si>
  <si>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</si>
  <si>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</si>
  <si>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</si>
  <si>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</si>
  <si>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</si>
  <si>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</si>
  <si>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</si>
  <si>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</si>
  <si>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</si>
  <si>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</si>
  <si>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</si>
  <si>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</si>
  <si>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</si>
  <si>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</si>
  <si>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</si>
  <si>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</si>
  <si>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</si>
  <si>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</si>
  <si>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</si>
  <si>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</si>
  <si>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</si>
  <si>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</si>
  <si>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</si>
  <si>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</si>
  <si>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</si>
  <si>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</si>
  <si>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</si>
  <si>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</si>
  <si>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</si>
  <si>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</si>
  <si>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</si>
  <si>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</si>
  <si>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</si>
  <si>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</si>
  <si>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</si>
  <si>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</si>
  <si>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</si>
  <si>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</si>
  <si>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</si>
  <si>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</si>
  <si>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</si>
  <si>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</si>
  <si>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</si>
  <si>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</si>
  <si>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</si>
  <si>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</si>
  <si>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</si>
  <si>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</si>
  <si>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</si>
  <si>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</si>
  <si>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</si>
  <si>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</si>
  <si>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</si>
  <si>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</si>
  <si>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</si>
  <si>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</si>
  <si>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</si>
  <si>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</si>
  <si>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</si>
  <si>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</si>
  <si>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</si>
  <si>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</si>
  <si>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</si>
  <si>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</si>
  <si>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</si>
  <si>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</si>
  <si>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</si>
  <si>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</si>
  <si>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</si>
  <si>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</si>
  <si>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</si>
  <si>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</si>
  <si>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</si>
  <si>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</si>
  <si>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</si>
  <si>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</si>
  <si>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</si>
  <si>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</si>
  <si>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</si>
  <si>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</si>
  <si>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</si>
  <si>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</si>
  <si>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</si>
  <si>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</si>
  <si>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</si>
  <si>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</si>
  <si>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</si>
  <si>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</si>
  <si>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</si>
  <si>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</si>
  <si>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</si>
  <si>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</si>
  <si>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</si>
  <si>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</si>
  <si>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</si>
  <si>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</si>
  <si>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</si>
  <si>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</si>
  <si>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</si>
  <si>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</si>
  <si>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</si>
  <si>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</si>
  <si>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</si>
  <si>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</si>
  <si>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</si>
  <si>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</si>
  <si>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</si>
  <si>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</si>
  <si>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</si>
  <si>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</si>
  <si>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</si>
  <si>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</si>
  <si>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</si>
  <si>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</si>
  <si>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</si>
  <si>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</si>
  <si>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</si>
  <si>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</si>
  <si>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</si>
  <si>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</si>
  <si>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</si>
  <si>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</si>
  <si>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</si>
  <si>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</si>
  <si>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</si>
  <si>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</si>
  <si>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</si>
  <si>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</si>
  <si>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</si>
  <si>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</si>
  <si>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</si>
  <si>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</si>
  <si>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</si>
  <si>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</si>
  <si>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</si>
  <si>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</si>
  <si>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</si>
  <si>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</si>
  <si>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</si>
  <si>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</si>
  <si>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</si>
  <si>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</si>
  <si>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</si>
  <si>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</si>
  <si>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</si>
  <si>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</si>
  <si>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</si>
  <si>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</si>
  <si>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</si>
  <si>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</si>
  <si>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</si>
  <si>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</si>
  <si>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</si>
  <si>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</si>
  <si>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</si>
  <si>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</si>
  <si>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</si>
  <si>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</si>
  <si>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</si>
  <si>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</si>
  <si>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</si>
  <si>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</si>
  <si>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</si>
  <si>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</si>
  <si>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</si>
  <si>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</si>
  <si>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</si>
  <si>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</si>
  <si>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</si>
  <si>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</si>
  <si>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</si>
  <si>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</si>
  <si>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</si>
  <si>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</si>
  <si>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</si>
  <si>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</si>
  <si>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</si>
  <si>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</si>
  <si>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</si>
  <si>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</si>
  <si>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</si>
  <si>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</si>
  <si>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</si>
  <si>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</si>
  <si>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</si>
  <si>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</si>
  <si>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</si>
  <si>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</si>
  <si>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</si>
  <si>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</si>
  <si>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</si>
  <si>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</si>
  <si>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</si>
  <si>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</si>
  <si>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</si>
  <si>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</si>
  <si>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</si>
  <si>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</si>
  <si>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</si>
  <si>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</si>
  <si>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</si>
  <si>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</si>
  <si>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</si>
  <si>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</si>
  <si>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</si>
  <si>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</si>
  <si>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</si>
  <si>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</si>
  <si>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</si>
  <si>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</si>
  <si>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</si>
  <si>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</si>
  <si>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</si>
  <si>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</si>
  <si>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</si>
  <si>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</si>
  <si>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</si>
  <si>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</si>
  <si>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</si>
  <si>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</si>
  <si>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</si>
  <si>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</si>
  <si>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</si>
  <si>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</si>
  <si>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</si>
  <si>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</si>
  <si>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</si>
  <si>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</si>
  <si>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</si>
  <si>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</si>
  <si>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</si>
  <si>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</si>
  <si>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</si>
  <si>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</si>
  <si>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</si>
  <si>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</si>
  <si>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</si>
  <si>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</si>
  <si>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</si>
  <si>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</si>
  <si>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</si>
  <si>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</si>
  <si>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</si>
  <si>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</si>
  <si>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</si>
  <si>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</si>
  <si>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</si>
  <si>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</si>
  <si>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</si>
  <si>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</si>
  <si>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</si>
  <si>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</si>
  <si>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</si>
  <si>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</si>
  <si>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</si>
  <si>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</si>
  <si>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</si>
  <si>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</si>
  <si>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</si>
  <si>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</si>
  <si>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</si>
  <si>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</si>
  <si>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</si>
  <si>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</si>
  <si>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</si>
  <si>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</si>
  <si>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</si>
  <si>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</si>
  <si>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</si>
  <si>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</si>
  <si>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</si>
  <si>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</si>
  <si>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</si>
  <si>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</si>
  <si>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</si>
  <si>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</si>
  <si>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</si>
  <si>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</si>
  <si>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</si>
  <si>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</si>
  <si>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</si>
  <si>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</si>
  <si>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</si>
  <si>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</si>
  <si>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</si>
  <si>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</si>
  <si>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</si>
  <si>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</si>
  <si>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</si>
  <si>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</si>
  <si>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</si>
  <si>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</si>
  <si>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</si>
  <si>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</si>
  <si>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</si>
  <si>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</si>
  <si>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</si>
  <si>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</si>
  <si>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</si>
  <si>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</si>
  <si>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</si>
  <si>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</si>
  <si>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</si>
  <si>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</si>
  <si>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</si>
  <si>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</si>
  <si>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</si>
  <si>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</si>
  <si>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</si>
  <si>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</si>
  <si>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</si>
  <si>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</si>
  <si>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</si>
  <si>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</si>
  <si>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</si>
  <si>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</si>
  <si>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</si>
  <si>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</si>
  <si>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</si>
  <si>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</si>
  <si>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</si>
  <si>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</si>
  <si>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</si>
  <si>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</si>
  <si>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</si>
  <si>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</si>
  <si>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</si>
  <si>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</si>
  <si>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</si>
  <si>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</si>
  <si>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</si>
  <si>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</si>
  <si>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</si>
  <si>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</si>
  <si>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</si>
  <si>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</si>
  <si>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</si>
  <si>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</si>
  <si>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</si>
  <si>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</si>
  <si>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</si>
  <si>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</si>
  <si>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</si>
  <si>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</si>
  <si>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</si>
  <si>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</si>
  <si>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</si>
  <si>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</si>
  <si>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</si>
  <si>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</si>
  <si>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</si>
  <si>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</si>
  <si>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</si>
  <si>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</si>
  <si>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</si>
  <si>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</si>
  <si>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</si>
  <si>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</si>
  <si>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</si>
  <si>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</si>
  <si>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</si>
  <si>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</si>
  <si>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</si>
  <si>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</si>
  <si>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</si>
  <si>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</si>
  <si>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</si>
  <si>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</si>
  <si>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</si>
  <si>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</si>
  <si>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</si>
  <si>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</si>
  <si>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</si>
  <si>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</si>
  <si>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</si>
  <si>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</si>
  <si>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</si>
  <si>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</si>
  <si>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</si>
  <si>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</si>
  <si>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</si>
  <si>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</si>
  <si>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</si>
  <si>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</si>
  <si>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</si>
  <si>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</si>
  <si>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</si>
  <si>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</si>
  <si>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</si>
  <si>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</si>
  <si>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</si>
  <si>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</si>
  <si>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</si>
  <si>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</si>
  <si>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</si>
  <si>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</si>
  <si>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</si>
  <si>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</si>
  <si>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</si>
  <si>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</si>
  <si>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</si>
  <si>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</si>
  <si>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</si>
  <si>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</si>
  <si>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</si>
  <si>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</si>
  <si>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</si>
  <si>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</si>
  <si>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</si>
  <si>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</si>
  <si>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</si>
  <si>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</si>
  <si>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</si>
  <si>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</si>
  <si>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</si>
  <si>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</si>
  <si>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</si>
  <si>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</si>
  <si>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</si>
  <si>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</si>
  <si>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</si>
  <si>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</si>
  <si>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</si>
  <si>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</si>
  <si>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</si>
  <si>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</si>
  <si>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</si>
  <si>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</si>
  <si>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</si>
  <si>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</si>
  <si>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</si>
  <si>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</si>
  <si>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</si>
  <si>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</si>
  <si>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</si>
  <si>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</si>
  <si>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</si>
  <si>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</si>
  <si>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</si>
  <si>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</si>
  <si>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</si>
  <si>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</si>
  <si>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</si>
  <si>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</si>
  <si>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</si>
  <si>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</si>
  <si>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</si>
  <si>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</si>
  <si>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</si>
  <si>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</si>
  <si>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</si>
  <si>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</si>
  <si>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</si>
  <si>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</si>
  <si>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</si>
  <si>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</si>
  <si>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</si>
  <si>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</si>
  <si>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</si>
  <si>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</si>
  <si>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</si>
  <si>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</si>
  <si>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</si>
  <si>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</si>
  <si>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</si>
  <si>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</si>
  <si>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</si>
  <si>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</si>
  <si>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</si>
  <si>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</si>
  <si>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</si>
  <si>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</si>
  <si>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</si>
  <si>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</si>
  <si>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</si>
  <si>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</si>
  <si>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</si>
  <si>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</si>
  <si>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</si>
  <si>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</si>
  <si>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</si>
  <si>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</si>
  <si>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</si>
  <si>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</si>
  <si>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</si>
  <si>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</si>
  <si>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</si>
  <si>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</si>
  <si>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</si>
  <si>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</si>
  <si>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</si>
  <si>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</si>
  <si>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</si>
  <si>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</si>
  <si>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</si>
  <si>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</si>
  <si>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</si>
  <si>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</si>
  <si>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</si>
  <si>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</si>
  <si>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</si>
  <si>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</si>
  <si>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</si>
  <si>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</si>
  <si>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</si>
  <si>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</si>
  <si>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</si>
  <si>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</si>
  <si>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</si>
  <si>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</si>
  <si>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</si>
  <si>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</si>
  <si>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</si>
  <si>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</si>
  <si>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</si>
  <si>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</si>
  <si>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</si>
  <si>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</si>
  <si>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</si>
  <si>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</si>
  <si>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</si>
  <si>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</si>
  <si>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</si>
  <si>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</si>
  <si>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</si>
  <si>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</si>
  <si>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</si>
  <si>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</si>
  <si>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</si>
  <si>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</si>
  <si>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</si>
  <si>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</si>
  <si>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</si>
  <si>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</si>
  <si>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</si>
  <si>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</si>
  <si>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</si>
  <si>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</si>
  <si>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</si>
  <si>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</si>
  <si>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</si>
  <si>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</si>
  <si>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</si>
  <si>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</si>
  <si>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</si>
  <si>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</si>
  <si>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</si>
  <si>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</si>
  <si>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</si>
  <si>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</si>
  <si>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</si>
  <si>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</si>
  <si>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</si>
  <si>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</si>
  <si>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</si>
  <si>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</si>
  <si>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</si>
  <si>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</si>
  <si>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</si>
  <si>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</si>
  <si>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</si>
  <si>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</si>
  <si>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</si>
  <si>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</si>
  <si>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</si>
  <si>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</si>
  <si>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</si>
  <si>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</si>
  <si>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</si>
  <si>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</si>
  <si>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</si>
  <si>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</si>
  <si>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</si>
  <si>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</si>
  <si>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</si>
  <si>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</si>
  <si>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</si>
  <si>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</si>
  <si>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</si>
  <si>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</si>
  <si>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</si>
  <si>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</si>
  <si>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</si>
  <si>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</si>
  <si>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</si>
  <si>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</si>
  <si>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</si>
  <si>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</si>
  <si>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</si>
  <si>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</si>
  <si>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</si>
  <si>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</si>
  <si>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</si>
  <si>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</si>
  <si>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</si>
  <si>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</si>
  <si>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</si>
  <si>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</si>
  <si>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</si>
  <si>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</si>
  <si>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</si>
  <si>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</si>
  <si>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</si>
  <si>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</si>
  <si>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</si>
  <si>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</si>
  <si>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</si>
  <si>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</si>
  <si>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</si>
  <si>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</si>
  <si>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</si>
  <si>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</si>
  <si>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</si>
  <si>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</si>
  <si>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</si>
  <si>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</si>
  <si>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</si>
  <si>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</si>
  <si>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</si>
  <si>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</si>
  <si>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</si>
  <si>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</si>
  <si>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</si>
  <si>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</si>
  <si>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</si>
  <si>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</si>
  <si>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</si>
  <si>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</si>
  <si>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</si>
  <si>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</si>
  <si>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</si>
  <si>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</si>
  <si>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</si>
  <si>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</si>
  <si>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</si>
  <si>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</si>
  <si>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</si>
  <si>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</si>
  <si>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</si>
  <si>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</si>
  <si>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</si>
  <si>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</si>
  <si>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</si>
  <si>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</si>
  <si>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</si>
  <si>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</si>
  <si>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</si>
  <si>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</si>
  <si>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</si>
  <si>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</si>
  <si>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</si>
  <si>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</si>
  <si>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</si>
  <si>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</si>
  <si>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</si>
  <si>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</si>
  <si>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</si>
  <si>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</si>
  <si>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</si>
  <si>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</si>
  <si>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</si>
  <si>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</si>
  <si>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</si>
  <si>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</si>
  <si>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</si>
  <si>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</si>
  <si>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</si>
  <si>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</si>
  <si>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</si>
  <si>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</si>
  <si>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</si>
  <si>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</si>
  <si>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</si>
  <si>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</si>
  <si>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</si>
  <si>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</si>
  <si>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</si>
  <si>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</si>
  <si>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</si>
  <si>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</si>
  <si>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</si>
  <si>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</si>
  <si>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</si>
  <si>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</si>
  <si>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</si>
  <si>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</si>
  <si>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</si>
  <si>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</si>
  <si>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</si>
  <si>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</si>
  <si>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</si>
  <si>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</si>
  <si>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</si>
  <si>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</si>
  <si>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</si>
  <si>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</si>
  <si>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</si>
  <si>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</si>
  <si>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</si>
  <si>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</si>
  <si>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</si>
  <si>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</si>
  <si>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</si>
  <si>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</si>
  <si>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</si>
  <si>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</si>
  <si>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</si>
  <si>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</si>
  <si>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</si>
  <si>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</si>
  <si>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</si>
  <si>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</si>
  <si>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</si>
  <si>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</si>
  <si>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</si>
  <si>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</si>
  <si>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</si>
  <si>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</si>
  <si>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</si>
  <si>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</si>
  <si>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</si>
  <si>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</si>
  <si>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</si>
  <si>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</si>
  <si>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</si>
  <si>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</si>
  <si>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</si>
  <si>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</si>
  <si>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</si>
  <si>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</si>
  <si>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</si>
  <si>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</si>
  <si>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</si>
  <si>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</si>
  <si>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</si>
  <si>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</si>
  <si>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</si>
  <si>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</si>
  <si>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</si>
  <si>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</si>
  <si>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</si>
  <si>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</si>
  <si>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</si>
  <si>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</si>
  <si>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</si>
  <si>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</si>
  <si>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</si>
  <si>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</si>
  <si>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</si>
  <si>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</si>
  <si>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</si>
  <si>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</si>
  <si>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</si>
  <si>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</si>
  <si>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</si>
  <si>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</si>
  <si>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</si>
  <si>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</si>
  <si>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</si>
  <si>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</si>
  <si>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</si>
  <si>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</si>
  <si>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</si>
  <si>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</si>
  <si>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</si>
  <si>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</si>
  <si>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</si>
  <si>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</si>
  <si>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</si>
  <si>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</si>
  <si>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</si>
  <si>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</si>
  <si>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</si>
  <si>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</si>
  <si>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</si>
  <si>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</si>
  <si>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</si>
  <si>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</si>
  <si>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</si>
  <si>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</si>
  <si>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</si>
  <si>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</si>
  <si>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</si>
  <si>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</si>
  <si>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</si>
  <si>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</si>
  <si>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</si>
  <si>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</si>
  <si>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</si>
  <si>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</si>
  <si>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</si>
  <si>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</si>
  <si>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</si>
  <si>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</si>
  <si>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</si>
  <si>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</si>
  <si>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</si>
  <si>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</si>
  <si>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</si>
  <si>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</si>
  <si>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</si>
  <si>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</si>
  <si>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</si>
  <si>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</si>
  <si>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</si>
  <si>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</si>
  <si>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</si>
  <si>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</si>
  <si>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</si>
  <si>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</si>
  <si>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</si>
  <si>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</si>
  <si>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</si>
  <si>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</si>
  <si>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</si>
  <si>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</si>
  <si>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</si>
  <si>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</si>
  <si>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</si>
  <si>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</si>
  <si>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</si>
  <si>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</si>
  <si>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</si>
  <si>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</si>
  <si>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</si>
  <si>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</si>
  <si>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</si>
  <si>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</si>
  <si>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</si>
  <si>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</si>
  <si>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</si>
  <si>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</si>
  <si>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</si>
  <si>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</si>
  <si>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</si>
  <si>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</si>
  <si>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</si>
  <si>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</si>
  <si>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</si>
  <si>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</si>
  <si>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</si>
  <si>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</si>
  <si>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</si>
  <si>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</si>
  <si>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</si>
  <si>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</si>
  <si>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</si>
  <si>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</si>
  <si>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</si>
  <si>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</si>
  <si>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</si>
  <si>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</si>
  <si>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</si>
  <si>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</si>
  <si>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</si>
  <si>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</si>
  <si>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</si>
  <si>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</si>
  <si>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</si>
  <si>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</si>
  <si>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</si>
  <si>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</si>
  <si>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</si>
  <si>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</si>
  <si>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</si>
  <si>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</si>
  <si>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</si>
  <si>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</si>
  <si>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</si>
  <si>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</si>
  <si>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</si>
  <si>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</si>
  <si>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</si>
  <si>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</si>
  <si>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</si>
  <si>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</si>
  <si>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</si>
  <si>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</si>
  <si>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</si>
  <si>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</si>
  <si>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</si>
  <si>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</si>
  <si>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</si>
  <si>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</si>
  <si>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</si>
  <si>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</si>
  <si>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</si>
  <si>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</si>
  <si>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</si>
  <si>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</si>
  <si>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</si>
  <si>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</si>
  <si>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</si>
  <si>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</si>
  <si>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</si>
  <si>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</si>
  <si>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</si>
  <si>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</si>
  <si>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</si>
  <si>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</si>
  <si>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</si>
  <si>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</si>
  <si>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</si>
  <si>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</si>
  <si>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</si>
  <si>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</si>
  <si>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</si>
  <si>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</si>
  <si>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</si>
  <si>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</si>
  <si>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</si>
  <si>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</si>
  <si>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</si>
  <si>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</si>
  <si>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</si>
  <si>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</si>
  <si>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</si>
  <si>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</si>
  <si>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</si>
  <si>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</si>
  <si>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</si>
  <si>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</si>
  <si>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</si>
  <si>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</si>
  <si>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</si>
  <si>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</si>
  <si>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</si>
  <si>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</si>
  <si>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</si>
  <si>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</si>
  <si>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</si>
  <si>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</si>
  <si>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</si>
  <si>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</si>
  <si>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</si>
  <si>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</si>
  <si>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</si>
  <si>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</si>
  <si>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</si>
  <si>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</si>
  <si>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</si>
  <si>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</si>
  <si>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</si>
  <si>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</si>
  <si>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</si>
  <si>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</si>
  <si>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</si>
  <si>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</si>
  <si>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</si>
  <si>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</si>
  <si>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</si>
  <si>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</si>
  <si>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</si>
  <si>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</si>
  <si>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</si>
  <si>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</si>
  <si>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</si>
  <si>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</si>
  <si>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</si>
  <si>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</si>
  <si>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</si>
  <si>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</si>
  <si>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</si>
  <si>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</si>
  <si>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</si>
  <si>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</si>
  <si>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</si>
  <si>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</si>
  <si>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</si>
  <si>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</si>
  <si>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</si>
  <si>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</si>
  <si>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</si>
  <si>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</si>
  <si>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</si>
  <si>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</si>
  <si>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</si>
  <si>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</si>
  <si>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</si>
  <si>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</si>
  <si>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</si>
  <si>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</si>
  <si>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</si>
  <si>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</si>
  <si>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</si>
  <si>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</si>
  <si>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</si>
  <si>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</si>
  <si>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</si>
  <si>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</si>
  <si>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</si>
  <si>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</si>
  <si>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</si>
  <si>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</si>
  <si>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</si>
  <si>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</si>
  <si>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</si>
  <si>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</si>
  <si>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</si>
  <si>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</si>
  <si>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</si>
  <si>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</si>
  <si>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</si>
  <si>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</si>
  <si>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</si>
  <si>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</si>
  <si>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</si>
  <si>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</si>
  <si>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</si>
  <si>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</si>
  <si>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</si>
  <si>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</si>
  <si>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</si>
  <si>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</si>
  <si>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</si>
  <si>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</si>
  <si>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</si>
  <si>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</si>
  <si>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</si>
  <si>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</si>
  <si>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</si>
  <si>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</si>
  <si>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</si>
  <si>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</si>
  <si>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</si>
  <si>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</si>
  <si>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</si>
  <si>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</si>
  <si>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</si>
  <si>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</si>
  <si>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</si>
  <si>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</si>
  <si>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</si>
  <si>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</si>
  <si>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</si>
  <si>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</si>
  <si>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</si>
  <si>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</si>
  <si>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</si>
  <si>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</si>
  <si>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</si>
  <si>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</si>
  <si>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</si>
  <si>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</si>
  <si>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</si>
  <si>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</si>
  <si>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</si>
  <si>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</si>
  <si>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</si>
  <si>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</si>
  <si>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</si>
  <si>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</si>
  <si>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</si>
  <si>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</si>
  <si>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</si>
  <si>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</si>
  <si>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</si>
  <si>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</si>
  <si>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</si>
  <si>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</si>
  <si>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</si>
  <si>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</si>
  <si>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</si>
  <si>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</si>
  <si>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</si>
  <si>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</si>
  <si>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</si>
  <si>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</si>
  <si>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</si>
  <si>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</si>
  <si>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</si>
  <si>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</si>
  <si>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</si>
  <si>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</si>
  <si>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</si>
  <si>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</si>
  <si>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</si>
  <si>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</si>
  <si>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</si>
  <si>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</si>
  <si>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</si>
  <si>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</si>
  <si>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</si>
  <si>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</si>
  <si>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</si>
  <si>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</si>
  <si>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</si>
  <si>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</si>
  <si>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</si>
  <si>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</si>
  <si>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</si>
  <si>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</si>
  <si>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</si>
  <si>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</si>
  <si>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</si>
  <si>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</si>
  <si>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</si>
  <si>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</si>
  <si>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</si>
  <si>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</si>
  <si>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</si>
  <si>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</si>
  <si>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</si>
  <si>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</si>
  <si>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</si>
  <si>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</si>
  <si>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</si>
  <si>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</si>
  <si>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</si>
  <si>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</si>
  <si>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</si>
  <si>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</si>
  <si>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</si>
  <si>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</si>
  <si>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</si>
  <si>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</si>
  <si>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</si>
  <si>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</si>
  <si>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</si>
  <si>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</si>
  <si>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</si>
  <si>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</si>
  <si>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</si>
  <si>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</si>
  <si>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</si>
  <si>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</si>
  <si>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</si>
  <si>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</si>
  <si>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</si>
  <si>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</si>
  <si>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</si>
  <si>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</si>
  <si>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</si>
  <si>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</si>
  <si>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</si>
  <si>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</si>
  <si>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</si>
  <si>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</si>
  <si>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</si>
  <si>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</si>
  <si>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</si>
  <si>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</si>
  <si>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</si>
  <si>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</si>
  <si>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</si>
  <si>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</si>
  <si>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</si>
  <si>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</si>
  <si>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</si>
  <si>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</si>
  <si>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</si>
  <si>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</si>
  <si>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</si>
  <si>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</si>
  <si>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</si>
  <si>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</si>
  <si>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</si>
  <si>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</si>
  <si>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</si>
  <si>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</si>
  <si>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</si>
  <si>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</si>
  <si>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</si>
  <si>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</si>
  <si>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</si>
  <si>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</si>
  <si>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</si>
  <si>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</si>
  <si>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</si>
  <si>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</si>
  <si>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</si>
  <si>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</si>
  <si>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</si>
  <si>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</si>
  <si>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</si>
  <si>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</si>
  <si>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</si>
  <si>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</si>
  <si>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</si>
  <si>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</si>
  <si>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</si>
  <si>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</si>
  <si>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</si>
  <si>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</si>
  <si>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</si>
  <si>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</si>
  <si>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</si>
  <si>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</si>
  <si>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</si>
  <si>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</si>
  <si>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</si>
  <si>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</si>
  <si>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</si>
  <si>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</si>
  <si>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</si>
  <si>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</si>
  <si>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</si>
  <si>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</si>
  <si>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</si>
  <si>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</si>
  <si>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</si>
  <si>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</si>
  <si>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</si>
  <si>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</si>
  <si>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</si>
  <si>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</si>
  <si>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</si>
  <si>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</si>
  <si>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</si>
  <si>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</si>
  <si>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</si>
  <si>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</si>
  <si>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</si>
  <si>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</si>
  <si>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</si>
  <si>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</si>
  <si>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</si>
  <si>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</si>
  <si>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</si>
  <si>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</si>
  <si>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</si>
  <si>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</si>
  <si>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</si>
  <si>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</si>
  <si>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</si>
  <si>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</si>
  <si>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</si>
  <si>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</si>
  <si>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</si>
  <si>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</si>
  <si>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</si>
  <si>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</si>
  <si>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</si>
  <si>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</si>
  <si>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</si>
  <si>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</si>
  <si>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</si>
  <si>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</si>
  <si>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</si>
  <si>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</si>
  <si>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</si>
  <si>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</si>
  <si>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</si>
  <si>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</si>
  <si>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</si>
  <si>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</si>
  <si>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</si>
  <si>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</si>
  <si>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</si>
  <si>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</si>
  <si>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</si>
  <si>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</si>
  <si>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</si>
  <si>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</si>
  <si>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</si>
  <si>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</si>
  <si>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</si>
  <si>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</si>
  <si>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</si>
  <si>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</si>
  <si>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</si>
  <si>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</si>
  <si>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</si>
  <si>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</si>
  <si>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</si>
  <si>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</si>
  <si>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</si>
  <si>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</si>
  <si>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</si>
  <si>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</si>
  <si>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</si>
  <si>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</si>
  <si>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</si>
  <si>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</si>
  <si>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</si>
  <si>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</si>
  <si>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</si>
  <si>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</si>
  <si>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</si>
  <si>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</si>
  <si>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</si>
  <si>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</si>
  <si>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</si>
  <si>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</si>
  <si>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</si>
  <si>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</si>
  <si>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</si>
  <si>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</si>
  <si>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</si>
  <si>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</si>
  <si>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</si>
  <si>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</si>
  <si>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</si>
  <si>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</si>
  <si>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</si>
  <si>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</si>
  <si>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</si>
  <si>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</si>
  <si>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</si>
  <si>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</si>
  <si>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</si>
  <si>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</si>
  <si>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</si>
  <si>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</si>
  <si>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</si>
  <si>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</si>
  <si>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</si>
  <si>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</si>
  <si>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</si>
  <si>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</si>
  <si>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</si>
  <si>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</si>
  <si>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</si>
  <si>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</si>
  <si>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</si>
  <si>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</si>
  <si>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</si>
  <si>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</si>
  <si>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</si>
  <si>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</si>
  <si>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</si>
  <si>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</si>
  <si>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</si>
  <si>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</si>
  <si>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</si>
  <si>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</si>
  <si>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</si>
  <si>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</si>
  <si>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</si>
  <si>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</si>
  <si>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</si>
  <si>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</si>
  <si>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</si>
  <si>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</si>
  <si>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</si>
  <si>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</si>
  <si>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</si>
  <si>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</si>
  <si>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</si>
  <si>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</si>
  <si>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</si>
  <si>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</si>
  <si>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</si>
  <si>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</si>
  <si>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</si>
  <si>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</si>
  <si>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</si>
  <si>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</si>
  <si>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</si>
  <si>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</si>
  <si>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</si>
  <si>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</si>
  <si>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</si>
  <si>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</si>
  <si>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</si>
  <si>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</si>
  <si>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</si>
  <si>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</si>
  <si>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</si>
  <si>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</si>
  <si>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</si>
  <si>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</si>
  <si>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</si>
  <si>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</si>
  <si>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</si>
  <si>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</si>
  <si>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</si>
  <si>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</si>
  <si>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</si>
  <si>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</si>
  <si>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</si>
  <si>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</si>
  <si>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</si>
  <si>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</si>
  <si>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</si>
  <si>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</si>
  <si>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</si>
  <si>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</si>
  <si>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</si>
  <si>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</si>
  <si>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</si>
  <si>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</si>
  <si>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</si>
  <si>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</si>
  <si>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</si>
  <si>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</si>
  <si>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</si>
  <si>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</si>
  <si>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</si>
  <si>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</si>
  <si>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</si>
  <si>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</si>
  <si>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</si>
  <si>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</si>
  <si>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</si>
  <si>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</si>
  <si>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</si>
  <si>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</si>
  <si>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</si>
  <si>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</si>
  <si>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</si>
  <si>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</si>
  <si>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</si>
  <si>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</si>
  <si>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</si>
  <si>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</si>
  <si>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</si>
  <si>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</si>
  <si>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</si>
  <si>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</si>
  <si>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</si>
  <si>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</si>
  <si>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</si>
  <si>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</si>
  <si>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</si>
  <si>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</si>
  <si>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</si>
  <si>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</si>
  <si>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</si>
  <si>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</si>
  <si>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</si>
  <si>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</si>
  <si>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</si>
  <si>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</si>
  <si>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</si>
  <si>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</si>
  <si>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</si>
  <si>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</si>
  <si>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</si>
  <si>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</si>
  <si>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</si>
  <si>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</si>
  <si>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</si>
  <si>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</si>
  <si>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</si>
  <si>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</si>
  <si>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</si>
  <si>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</si>
  <si>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</si>
  <si>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</si>
  <si>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</si>
  <si>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</si>
  <si>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</si>
  <si>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</si>
  <si>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</si>
  <si>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</si>
  <si>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</si>
  <si>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</si>
  <si>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</si>
  <si>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</si>
  <si>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</si>
  <si>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</si>
  <si>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</si>
  <si>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</si>
  <si>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</si>
  <si>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</si>
  <si>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</si>
  <si>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</si>
  <si>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</si>
  <si>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</si>
  <si>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</si>
  <si>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</si>
  <si>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</si>
  <si>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</si>
  <si>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</si>
  <si>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</si>
  <si>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</si>
  <si>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</si>
  <si>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</si>
  <si>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</si>
  <si>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</si>
  <si>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</si>
  <si>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</si>
  <si>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</si>
  <si>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</si>
  <si>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</si>
  <si>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</si>
  <si>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</si>
  <si>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</si>
  <si>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</si>
  <si>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</si>
  <si>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</si>
  <si>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</si>
  <si>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</si>
  <si>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</si>
  <si>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</si>
  <si>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</si>
  <si>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</si>
  <si>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</si>
  <si>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</si>
  <si>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</si>
  <si>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</si>
  <si>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</si>
  <si>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</si>
  <si>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</si>
  <si>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</si>
  <si>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</si>
  <si>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</si>
  <si>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</si>
  <si>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</si>
  <si>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</si>
  <si>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</si>
  <si>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</si>
  <si>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</si>
  <si>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</si>
  <si>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</si>
  <si>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</si>
  <si>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</si>
  <si>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</si>
  <si>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</si>
  <si>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</si>
  <si>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</si>
  <si>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</si>
  <si>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</si>
  <si>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</si>
  <si>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</si>
  <si>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</si>
  <si>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</si>
  <si>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</si>
  <si>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</si>
  <si>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</si>
  <si>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</si>
  <si>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</si>
  <si>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</si>
  <si>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</si>
  <si>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</si>
  <si>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</si>
  <si>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</si>
  <si>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</si>
  <si>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</si>
  <si>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</si>
  <si>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</si>
  <si>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</si>
  <si>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</si>
  <si>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</si>
  <si>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</si>
  <si>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</si>
  <si>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</si>
  <si>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</si>
  <si>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</si>
  <si>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</si>
  <si>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</si>
  <si>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</si>
  <si>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</si>
  <si>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</si>
  <si>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</si>
  <si>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</si>
  <si>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</si>
  <si>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</si>
  <si>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</si>
  <si>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</si>
  <si>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</si>
  <si>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</si>
  <si>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</si>
  <si>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</si>
  <si>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</si>
  <si>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</si>
  <si>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</si>
  <si>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</si>
  <si>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</si>
  <si>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</si>
  <si>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</si>
  <si>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</si>
  <si>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</si>
  <si>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</si>
  <si>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</si>
  <si>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</si>
  <si>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</si>
  <si>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</si>
  <si>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</si>
  <si>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</si>
  <si>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</si>
  <si>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</si>
  <si>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</si>
  <si>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</si>
  <si>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</si>
  <si>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</si>
  <si>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</si>
  <si>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</si>
  <si>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</si>
  <si>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</si>
  <si>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</si>
  <si>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</si>
  <si>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</si>
  <si>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</si>
  <si>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</si>
  <si>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</si>
  <si>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</si>
  <si>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</si>
  <si>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</si>
  <si>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</si>
  <si>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</si>
  <si>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</si>
  <si>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</si>
  <si>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</si>
  <si>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</si>
  <si>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</si>
  <si>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</si>
  <si>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</si>
  <si>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</si>
  <si>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</si>
  <si>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</si>
  <si>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</si>
  <si>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</si>
  <si>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</si>
  <si>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</si>
  <si>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</si>
  <si>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</si>
  <si>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</si>
  <si>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</si>
  <si>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</si>
  <si>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</si>
  <si>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</si>
  <si>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</si>
  <si>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</si>
  <si>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</si>
  <si>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</si>
  <si>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</si>
  <si>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</si>
  <si>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</si>
  <si>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</si>
  <si>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</si>
  <si>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</si>
  <si>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</si>
  <si>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</si>
  <si>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</si>
  <si>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</si>
  <si>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</si>
  <si>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</si>
  <si>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</si>
  <si>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</si>
  <si>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</si>
  <si>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</si>
  <si>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</si>
  <si>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</si>
  <si>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</si>
  <si>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</si>
  <si>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</si>
  <si>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</si>
  <si>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</si>
  <si>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</si>
  <si>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</si>
  <si>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</si>
  <si>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</si>
  <si>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</si>
  <si>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</si>
  <si>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</si>
  <si>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</si>
  <si>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</si>
  <si>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</si>
  <si>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</si>
  <si>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</si>
  <si>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</si>
  <si>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</si>
  <si>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</si>
  <si>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</si>
  <si>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</si>
  <si>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</si>
  <si>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</si>
  <si>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</si>
  <si>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</si>
  <si>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</si>
  <si>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</si>
  <si>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</si>
  <si>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</si>
  <si>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</si>
  <si>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</si>
  <si>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</si>
  <si>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</si>
  <si>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</si>
  <si>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</si>
  <si>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</si>
  <si>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</si>
  <si>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</si>
  <si>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</si>
  <si>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</si>
  <si>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</si>
  <si>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</si>
  <si>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</si>
  <si>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</si>
  <si>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</si>
  <si>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</si>
  <si>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</si>
  <si>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</si>
  <si>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</si>
  <si>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</si>
  <si>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</si>
  <si>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</si>
  <si>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</si>
  <si>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</si>
  <si>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</si>
  <si>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</si>
  <si>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</si>
  <si>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</si>
  <si>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</si>
  <si>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</si>
  <si>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</si>
  <si>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</si>
  <si>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</si>
  <si>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</si>
  <si>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</si>
  <si>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</si>
  <si>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</si>
  <si>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</si>
  <si>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</si>
  <si>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</si>
  <si>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</si>
  <si>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</si>
  <si>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</si>
  <si>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</si>
  <si>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</si>
  <si>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</si>
  <si>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</si>
  <si>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</si>
  <si>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</si>
  <si>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</si>
  <si>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</si>
  <si>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</si>
  <si>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</si>
  <si>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</si>
  <si>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</si>
  <si>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</si>
  <si>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</si>
  <si>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</si>
  <si>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</si>
  <si>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</si>
  <si>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</si>
  <si>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</si>
  <si>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</si>
  <si>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</si>
  <si>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</si>
  <si>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</si>
  <si>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</si>
  <si>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</si>
  <si>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</si>
  <si>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</si>
  <si>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</si>
  <si>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</si>
  <si>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</si>
  <si>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</si>
  <si>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</si>
  <si>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</si>
  <si>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</si>
  <si>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</si>
  <si>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</si>
  <si>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</si>
  <si>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</si>
  <si>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</si>
  <si>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</si>
  <si>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</si>
  <si>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</si>
  <si>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</si>
  <si>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</si>
  <si>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</si>
  <si>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</si>
  <si>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</si>
  <si>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</si>
  <si>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</si>
  <si>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</si>
  <si>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</si>
  <si>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</si>
  <si>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</si>
  <si>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</si>
  <si>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</si>
  <si>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</si>
  <si>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</si>
  <si>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</si>
  <si>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</si>
  <si>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</si>
  <si>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</si>
  <si>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</si>
  <si>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</si>
  <si>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</si>
  <si>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</si>
  <si>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</si>
  <si>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</si>
  <si>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</si>
  <si>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</si>
  <si>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</si>
  <si>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</si>
  <si>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</si>
  <si>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</si>
  <si>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</si>
  <si>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</si>
  <si>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</si>
  <si>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</si>
  <si>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</si>
  <si>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</si>
  <si>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</si>
  <si>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</si>
  <si>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</si>
  <si>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</si>
  <si>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</si>
  <si>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</si>
  <si>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</si>
  <si>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</si>
  <si>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</si>
  <si>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</si>
  <si>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</si>
  <si>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</si>
  <si>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</si>
  <si>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</si>
  <si>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</si>
  <si>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</si>
  <si>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</si>
  <si>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</si>
  <si>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</si>
  <si>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</si>
  <si>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</si>
  <si>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</si>
  <si>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</si>
  <si>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</si>
  <si>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</si>
  <si>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</si>
  <si>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</si>
  <si>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</si>
  <si>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</si>
  <si>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</si>
  <si>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</si>
  <si>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</si>
  <si>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</si>
  <si>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</si>
  <si>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</si>
  <si>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</si>
  <si>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</si>
  <si>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</si>
  <si>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</si>
  <si>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</si>
  <si>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</si>
  <si>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</si>
  <si>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</si>
  <si>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</si>
  <si>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</si>
  <si>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</si>
  <si>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</si>
  <si>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</si>
  <si>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</si>
  <si>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</si>
  <si>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</si>
  <si>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</si>
  <si>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</si>
  <si>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</si>
  <si>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</si>
  <si>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</si>
  <si>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</si>
  <si>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</si>
  <si>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</si>
  <si>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</si>
  <si>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</si>
  <si>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</si>
  <si>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</si>
  <si>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</si>
  <si>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</si>
  <si>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</si>
  <si>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</si>
  <si>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</si>
  <si>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</si>
  <si>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</si>
  <si>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</si>
  <si>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</si>
  <si>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</si>
  <si>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</si>
  <si>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</si>
  <si>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</si>
  <si>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</si>
  <si>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</si>
  <si>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</si>
  <si>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</si>
  <si>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</si>
  <si>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</si>
  <si>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</si>
  <si>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</si>
  <si>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</si>
  <si>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</si>
  <si>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</si>
  <si>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</si>
  <si>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</si>
  <si>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</si>
  <si>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</si>
  <si>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</si>
  <si>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</si>
  <si>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</si>
  <si>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</si>
  <si>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</si>
  <si>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</si>
  <si>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</si>
  <si>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</si>
  <si>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</si>
  <si>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</si>
  <si>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</si>
  <si>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</si>
  <si>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</si>
  <si>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</si>
  <si>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</si>
  <si>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</si>
  <si>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</si>
  <si>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</si>
  <si>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</si>
  <si>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</si>
  <si>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</si>
  <si>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</si>
  <si>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</si>
  <si>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</si>
  <si>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</si>
  <si>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</si>
  <si>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</si>
  <si>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</si>
  <si>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</si>
  <si>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</si>
  <si>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</si>
  <si>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</si>
  <si>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</si>
  <si>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</si>
  <si>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</si>
  <si>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</si>
  <si>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</si>
  <si>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</si>
  <si>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</si>
  <si>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</si>
  <si>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</si>
  <si>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</si>
  <si>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</si>
  <si>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</si>
  <si>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</si>
  <si>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</si>
  <si>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</si>
  <si>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</si>
  <si>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</si>
  <si>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</si>
  <si>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</si>
  <si>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</si>
  <si>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</si>
  <si>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</si>
  <si>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</si>
  <si>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</si>
  <si>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</si>
  <si>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</si>
  <si>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</si>
  <si>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</si>
  <si>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</si>
  <si>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</si>
  <si>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</si>
  <si>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</si>
  <si>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</si>
  <si>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</si>
  <si>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</si>
  <si>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</si>
  <si>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</si>
  <si>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</si>
  <si>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</si>
  <si>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</si>
  <si>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</si>
  <si>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</si>
  <si>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</si>
  <si>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</si>
  <si>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</si>
  <si>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</si>
  <si>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</si>
  <si>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</si>
  <si>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</si>
  <si>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</si>
  <si>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</si>
  <si>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</si>
  <si>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</si>
  <si>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</si>
  <si>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</si>
  <si>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</si>
  <si>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</si>
  <si>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</si>
  <si>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</si>
  <si>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</si>
  <si>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</si>
  <si>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</si>
  <si>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</si>
  <si>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</si>
  <si>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</si>
  <si>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</si>
  <si>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</si>
  <si>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</si>
  <si>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</si>
  <si>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</si>
  <si>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</si>
  <si>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</si>
  <si>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</si>
  <si>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</si>
  <si>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</si>
  <si>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</si>
  <si>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</si>
  <si>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</si>
  <si>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</si>
  <si>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</si>
  <si>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</si>
  <si>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</si>
  <si>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</si>
  <si>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</si>
  <si>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</si>
  <si>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</si>
  <si>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</si>
  <si>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</si>
  <si>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</si>
  <si>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</si>
  <si>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</si>
  <si>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</si>
  <si>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</si>
  <si>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</si>
  <si>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</si>
  <si>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</si>
  <si>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</si>
  <si>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</si>
  <si>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</si>
  <si>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</si>
  <si>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</si>
  <si>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</si>
  <si>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</si>
  <si>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</si>
  <si>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</si>
  <si>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</si>
  <si>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</si>
  <si>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</si>
  <si>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</si>
  <si>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</si>
  <si>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</si>
  <si>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</si>
  <si>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</si>
  <si>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</si>
  <si>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</si>
  <si>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</si>
  <si>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</si>
  <si>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</si>
  <si>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</si>
  <si>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</si>
  <si>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</si>
  <si>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</si>
  <si>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</si>
  <si>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</si>
  <si>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</si>
  <si>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</si>
  <si>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</si>
  <si>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</si>
  <si>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</si>
  <si>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</si>
  <si>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</si>
  <si>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</si>
  <si>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</si>
  <si>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</si>
  <si>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</si>
  <si>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</si>
  <si>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</si>
  <si>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</si>
  <si>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</si>
  <si>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</si>
  <si>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</si>
  <si>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</si>
  <si>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</si>
  <si>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</si>
  <si>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</si>
  <si>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</si>
  <si>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</si>
  <si>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</si>
  <si>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</si>
  <si>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</si>
  <si>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</si>
  <si>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</si>
  <si>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</si>
  <si>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</si>
  <si>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</si>
  <si>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</si>
  <si>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</si>
  <si>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</si>
  <si>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</si>
  <si>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</si>
  <si>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</si>
  <si>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</si>
  <si>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</si>
  <si>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</si>
  <si>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</si>
  <si>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</si>
  <si>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</si>
  <si>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</si>
  <si>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</si>
  <si>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</si>
  <si>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</si>
  <si>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</si>
  <si>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</si>
  <si>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</si>
  <si>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</si>
  <si>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</si>
  <si>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</si>
  <si>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</si>
  <si>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</si>
  <si>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</si>
  <si>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</si>
  <si>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</si>
  <si>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</si>
  <si>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</si>
  <si>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</si>
  <si>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</si>
  <si>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</si>
  <si>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</si>
  <si>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</si>
  <si>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</si>
  <si>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</si>
  <si>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</si>
  <si>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</si>
  <si>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</si>
  <si>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</si>
  <si>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</si>
  <si>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</si>
  <si>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</si>
  <si>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</si>
  <si>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</si>
  <si>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</si>
  <si>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</si>
  <si>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</si>
  <si>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</si>
  <si>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</si>
  <si>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</si>
  <si>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</si>
  <si>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</si>
  <si>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</si>
  <si>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</si>
  <si>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</si>
  <si>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</si>
  <si>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</si>
  <si>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</si>
  <si>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</si>
  <si>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</si>
  <si>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</si>
  <si>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</si>
  <si>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</si>
  <si>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</si>
  <si>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</si>
  <si>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</si>
  <si>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</si>
  <si>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</si>
  <si>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</si>
  <si>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</si>
  <si>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</si>
  <si>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</si>
  <si>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</si>
  <si>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</si>
  <si>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</si>
  <si>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</si>
  <si>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</si>
  <si>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</si>
  <si>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</si>
  <si>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</si>
  <si>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</si>
  <si>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</si>
  <si>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</si>
  <si>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</si>
  <si>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</si>
  <si>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</si>
  <si>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</si>
  <si>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</si>
  <si>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</si>
  <si>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</si>
  <si>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</si>
  <si>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</si>
  <si>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</si>
  <si>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</si>
  <si>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</si>
  <si>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</si>
  <si>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</si>
  <si>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</si>
  <si>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</si>
  <si>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</si>
  <si>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</si>
  <si>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</si>
  <si>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</si>
  <si>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</si>
  <si>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</si>
  <si>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</si>
  <si>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</si>
  <si>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</si>
  <si>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</si>
  <si>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</si>
  <si>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</si>
  <si>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</si>
  <si>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</si>
  <si>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</si>
  <si>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</si>
  <si>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</si>
  <si>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</si>
  <si>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</si>
  <si>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</si>
  <si>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</si>
  <si>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</si>
  <si>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</si>
  <si>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</si>
  <si>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</si>
  <si>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</si>
  <si>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</si>
  <si>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</si>
  <si>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</si>
  <si>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</si>
  <si>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</si>
  <si>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</si>
  <si>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</si>
  <si>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</si>
  <si>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</si>
  <si>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</si>
  <si>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</si>
  <si>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</si>
  <si>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</si>
  <si>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</si>
  <si>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</si>
  <si>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</si>
  <si>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</si>
  <si>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</si>
  <si>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</si>
  <si>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</si>
  <si>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</si>
  <si>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</si>
  <si>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</si>
  <si>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</si>
  <si>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</si>
  <si>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</si>
  <si>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</si>
  <si>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</si>
  <si>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</si>
  <si>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</si>
  <si>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</si>
  <si>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</si>
  <si>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</si>
  <si>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</si>
  <si>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</si>
  <si>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</si>
  <si>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</si>
  <si>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</si>
  <si>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</si>
  <si>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</si>
  <si>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</si>
  <si>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</si>
  <si>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</si>
  <si>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</si>
  <si>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</si>
  <si>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</si>
  <si>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</si>
  <si>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</si>
  <si>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</si>
  <si>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</si>
  <si>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</si>
  <si>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</si>
  <si>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</si>
  <si>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</si>
  <si>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</si>
  <si>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</si>
  <si>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</si>
  <si>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</si>
  <si>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</si>
  <si>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</si>
  <si>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</si>
  <si>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</si>
  <si>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</si>
  <si>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</si>
  <si>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</si>
  <si>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</si>
  <si>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</si>
  <si>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</si>
  <si>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</si>
  <si>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</si>
  <si>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</si>
  <si>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</si>
  <si>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</si>
  <si>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</si>
  <si>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</si>
  <si>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</si>
  <si>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</si>
  <si>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</si>
  <si>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</si>
  <si>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</si>
  <si>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</si>
  <si>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</si>
  <si>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</si>
  <si>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</si>
  <si>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</si>
  <si>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</si>
  <si>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</si>
  <si>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</si>
  <si>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</si>
  <si>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</si>
  <si>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</si>
  <si>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</si>
  <si>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</si>
  <si>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</si>
  <si>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</si>
  <si>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</si>
  <si>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</si>
  <si>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</si>
  <si>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</si>
  <si>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</si>
  <si>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</si>
  <si>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</si>
  <si>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</si>
  <si>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</si>
  <si>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</si>
  <si>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</si>
  <si>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</si>
  <si>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</si>
  <si>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</si>
  <si>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</si>
  <si>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</si>
  <si>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</si>
  <si>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</si>
  <si>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</si>
  <si>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</si>
  <si>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</si>
  <si>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</si>
  <si>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</si>
  <si>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</si>
  <si>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</si>
  <si>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</si>
  <si>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</si>
  <si>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</si>
  <si>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</si>
  <si>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</si>
  <si>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</si>
  <si>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</si>
  <si>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</si>
  <si>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</si>
  <si>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</si>
  <si>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</si>
  <si>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</si>
  <si>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</si>
  <si>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</si>
  <si>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</si>
  <si>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</si>
  <si>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</si>
  <si>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</si>
  <si>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</si>
  <si>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</si>
  <si>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</si>
  <si>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</si>
  <si>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</si>
  <si>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</si>
  <si>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</si>
  <si>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</si>
  <si>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</si>
  <si>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</si>
  <si>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</si>
  <si>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</si>
  <si>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</si>
  <si>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</si>
  <si>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</si>
  <si>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</si>
  <si>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</si>
  <si>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</si>
  <si>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</si>
  <si>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</si>
  <si>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</si>
  <si>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</si>
  <si>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</si>
  <si>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</si>
  <si>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</si>
  <si>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</si>
  <si>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</si>
  <si>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</si>
  <si>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</si>
  <si>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</si>
  <si>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</si>
  <si>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</si>
  <si>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</si>
  <si>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</si>
  <si>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</si>
  <si>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</si>
  <si>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</si>
  <si>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</si>
  <si>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</si>
  <si>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</si>
  <si>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</si>
  <si>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</si>
  <si>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</si>
  <si>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</si>
  <si>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</si>
  <si>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</si>
  <si>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</si>
  <si>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</si>
  <si>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</si>
  <si>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</si>
  <si>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</si>
  <si>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</si>
  <si>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</si>
  <si>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</si>
  <si>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</si>
  <si>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</si>
  <si>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</si>
  <si>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</si>
  <si>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</si>
  <si>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</si>
  <si>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</si>
  <si>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</si>
  <si>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</si>
  <si>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</si>
  <si>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</si>
  <si>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</si>
  <si>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</si>
  <si>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</si>
  <si>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</si>
  <si>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</si>
  <si>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</si>
  <si>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</si>
  <si>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</si>
  <si>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</si>
  <si>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</si>
  <si>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</si>
  <si>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</si>
  <si>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</si>
  <si>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</si>
  <si>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</si>
  <si>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</si>
  <si>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</si>
  <si>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</si>
  <si>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</si>
  <si>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</si>
  <si>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</si>
  <si>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</si>
  <si>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</si>
  <si>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</si>
  <si>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</si>
  <si>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</si>
  <si>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</si>
  <si>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</si>
  <si>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</si>
  <si>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</si>
  <si>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</si>
  <si>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</si>
  <si>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</si>
  <si>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</si>
  <si>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</si>
  <si>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</si>
  <si>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</si>
  <si>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</si>
  <si>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</si>
  <si>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</si>
  <si>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</si>
  <si>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</si>
  <si>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</si>
  <si>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</si>
  <si>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</si>
  <si>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</si>
  <si>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</si>
  <si>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</si>
  <si>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</si>
  <si>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</si>
  <si>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</si>
  <si>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</si>
  <si>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</si>
  <si>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</si>
  <si>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</si>
  <si>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</si>
  <si>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</si>
  <si>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</si>
  <si>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</si>
  <si>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</si>
  <si>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</si>
  <si>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</si>
  <si>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</si>
  <si>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</si>
  <si>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</si>
  <si>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</si>
  <si>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</si>
  <si>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</si>
  <si>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</si>
  <si>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</si>
  <si>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</si>
  <si>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</si>
  <si>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</si>
  <si>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</si>
  <si>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</si>
  <si>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</si>
  <si>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</si>
  <si>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</si>
  <si>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</si>
  <si>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</si>
  <si>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</si>
  <si>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</si>
  <si>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</si>
  <si>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</si>
  <si>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</si>
  <si>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</si>
  <si>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</si>
  <si>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</si>
  <si>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</si>
  <si>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</si>
  <si>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</si>
  <si>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</si>
  <si>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</si>
  <si>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</si>
  <si>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</si>
  <si>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</si>
  <si>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</si>
  <si>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</si>
  <si>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</si>
  <si>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</si>
  <si>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</si>
  <si>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</si>
  <si>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</si>
  <si>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</si>
  <si>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</si>
  <si>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</si>
  <si>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</si>
  <si>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</si>
  <si>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</si>
  <si>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</si>
  <si>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</si>
  <si>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</si>
  <si>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</si>
  <si>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</si>
  <si>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</si>
  <si>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</si>
  <si>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</si>
  <si>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</si>
  <si>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</si>
  <si>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</si>
  <si>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</si>
  <si>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</si>
  <si>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</si>
  <si>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</si>
  <si>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</si>
  <si>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</si>
  <si>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</si>
  <si>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</si>
  <si>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</si>
  <si>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</si>
  <si>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</si>
  <si>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</si>
  <si>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</si>
  <si>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</si>
  <si>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</si>
  <si>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</si>
  <si>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</si>
  <si>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</si>
  <si>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</si>
  <si>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</si>
  <si>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</si>
  <si>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</si>
  <si>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</si>
  <si>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</si>
  <si>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</si>
  <si>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</si>
  <si>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</si>
  <si>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</si>
  <si>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</si>
  <si>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</si>
  <si>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</si>
  <si>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</si>
  <si>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</si>
  <si>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</si>
  <si>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</si>
  <si>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</si>
  <si>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</si>
  <si>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</si>
  <si>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</si>
  <si>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</si>
  <si>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</si>
  <si>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</si>
  <si>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</si>
  <si>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</si>
  <si>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</si>
  <si>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</si>
  <si>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</si>
  <si>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</si>
  <si>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</si>
  <si>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</si>
  <si>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</si>
  <si>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</si>
  <si>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</si>
  <si>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</si>
  <si>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</si>
  <si>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</si>
  <si>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</si>
  <si>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</si>
  <si>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</si>
  <si>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</si>
  <si>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</si>
  <si>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</si>
  <si>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</si>
  <si>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</si>
  <si>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</si>
  <si>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</si>
  <si>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</si>
  <si>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</si>
  <si>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</si>
  <si>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</si>
  <si>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</si>
  <si>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</si>
  <si>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</si>
  <si>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</si>
  <si>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</si>
  <si>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</si>
  <si>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</si>
  <si>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</si>
  <si>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</si>
  <si>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</si>
  <si>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</si>
  <si>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</si>
  <si>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</si>
  <si>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</si>
  <si>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</si>
  <si>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</si>
  <si>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</si>
  <si>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</si>
  <si>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</si>
  <si>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</si>
  <si>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</si>
  <si>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</si>
  <si>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</si>
  <si>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</si>
  <si>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</si>
  <si>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</si>
  <si>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</si>
  <si>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</si>
  <si>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</si>
  <si>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</si>
  <si>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</si>
  <si>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</si>
  <si>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</si>
  <si>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</si>
  <si>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</si>
  <si>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</si>
  <si>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</si>
  <si>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</si>
  <si>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</si>
  <si>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</si>
  <si>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</si>
  <si>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</si>
  <si>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</si>
  <si>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</si>
  <si>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</si>
  <si>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</si>
  <si>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</si>
  <si>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</si>
  <si>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</si>
  <si>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</si>
  <si>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</si>
  <si>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</si>
  <si>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</si>
  <si>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</si>
  <si>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</si>
  <si>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</si>
  <si>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</si>
  <si>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</si>
  <si>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</si>
  <si>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</si>
  <si>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</si>
  <si>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</si>
  <si>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</si>
  <si>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</si>
  <si>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</si>
  <si>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</si>
  <si>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</si>
  <si>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</si>
  <si>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</si>
  <si>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</si>
  <si>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</si>
  <si>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</si>
  <si>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</si>
  <si>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</si>
  <si>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</si>
  <si>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</si>
  <si>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</si>
  <si>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</si>
  <si>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</si>
  <si>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</si>
  <si>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</si>
  <si>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</si>
  <si>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</si>
  <si>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</si>
  <si>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</si>
  <si>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</si>
  <si>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</si>
  <si>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</si>
  <si>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</si>
  <si>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</si>
  <si>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</si>
  <si>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</si>
  <si>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</si>
  <si>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</si>
  <si>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</si>
  <si>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</si>
  <si>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</si>
  <si>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</si>
  <si>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</si>
  <si>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</si>
  <si>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</si>
  <si>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</si>
  <si>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</si>
  <si>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</si>
  <si>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</si>
  <si>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</si>
  <si>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</si>
  <si>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</si>
  <si>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</si>
  <si>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</si>
  <si>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</si>
  <si>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</si>
  <si>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</si>
  <si>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</si>
  <si>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</si>
  <si>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</si>
  <si>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</si>
  <si>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</si>
  <si>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</si>
  <si>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</si>
  <si>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</si>
  <si>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</si>
  <si>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</si>
  <si>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</si>
  <si>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</si>
  <si>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</si>
  <si>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</si>
  <si>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</si>
  <si>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</si>
  <si>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</si>
  <si>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</si>
  <si>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</si>
  <si>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</si>
  <si>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</si>
  <si>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</si>
  <si>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</si>
  <si>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</si>
  <si>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</si>
  <si>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</si>
  <si>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</si>
  <si>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</si>
  <si>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</si>
  <si>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</si>
  <si>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</si>
  <si>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</si>
  <si>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</si>
  <si>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</si>
  <si>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</si>
  <si>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</si>
  <si>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</si>
  <si>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</si>
  <si>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</si>
  <si>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</si>
  <si>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</si>
  <si>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</si>
  <si>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</si>
  <si>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</si>
  <si>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</si>
  <si>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</si>
  <si>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</si>
  <si>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</si>
  <si>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</si>
  <si>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</si>
  <si>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</si>
  <si>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</si>
  <si>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</si>
  <si>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</si>
  <si>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</si>
  <si>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</si>
  <si>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</si>
  <si>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</si>
  <si>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</si>
  <si>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</si>
  <si>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</si>
  <si>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</si>
  <si>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</si>
  <si>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</si>
  <si>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</si>
  <si>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</si>
  <si>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</si>
  <si>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</si>
  <si>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</si>
  <si>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</si>
  <si>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</si>
  <si>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</si>
  <si>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</si>
  <si>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</si>
  <si>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</si>
  <si>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</si>
  <si>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</si>
  <si>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</si>
  <si>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</si>
  <si>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</si>
  <si>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</si>
  <si>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</si>
  <si>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</si>
  <si>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</si>
  <si>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</si>
  <si>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</si>
  <si>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</si>
  <si>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</si>
  <si>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</si>
  <si>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</si>
  <si>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</si>
  <si>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</si>
  <si>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</si>
  <si>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</si>
  <si>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</si>
  <si>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</si>
  <si>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</si>
  <si>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</si>
  <si>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</si>
  <si>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</si>
  <si>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</si>
  <si>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</si>
  <si>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</si>
  <si>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</si>
  <si>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</si>
  <si>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</si>
  <si>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</si>
  <si>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</si>
  <si>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</si>
  <si>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</si>
  <si>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</si>
  <si>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</si>
  <si>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</si>
  <si>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</si>
  <si>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</si>
  <si>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</si>
  <si>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</si>
  <si>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</si>
  <si>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</si>
  <si>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</si>
  <si>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</si>
  <si>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</si>
  <si>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</si>
  <si>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</si>
  <si>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</si>
  <si>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</si>
  <si>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</si>
  <si>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</si>
  <si>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</si>
  <si>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</si>
  <si>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</si>
  <si>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</si>
  <si>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</si>
  <si>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</si>
  <si>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</si>
  <si>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</si>
  <si>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</si>
  <si>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</si>
  <si>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</si>
  <si>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</si>
  <si>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</si>
  <si>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</si>
  <si>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</si>
  <si>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</si>
  <si>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</si>
  <si>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</si>
  <si>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</si>
  <si>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</si>
  <si>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</si>
  <si>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</si>
  <si>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</si>
  <si>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</si>
  <si>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</si>
  <si>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</si>
  <si>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</si>
  <si>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</si>
  <si>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</si>
  <si>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</si>
  <si>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</si>
  <si>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</si>
  <si>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</si>
  <si>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</si>
  <si>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</si>
  <si>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</si>
  <si>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</si>
  <si>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</si>
  <si>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</si>
  <si>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</si>
  <si>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</si>
  <si>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</si>
  <si>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</si>
  <si>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</si>
  <si>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</si>
  <si>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</si>
  <si>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</si>
  <si>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</si>
  <si>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</si>
  <si>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</si>
  <si>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</si>
  <si>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</si>
  <si>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</si>
  <si>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</si>
  <si>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</si>
  <si>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</si>
  <si>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</si>
  <si>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</si>
  <si>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</si>
  <si>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</si>
  <si>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</si>
  <si>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</si>
  <si>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</si>
  <si>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</si>
  <si>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</si>
  <si>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</si>
  <si>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</si>
  <si>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</si>
  <si>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</si>
  <si>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</si>
  <si>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</si>
  <si>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</si>
  <si>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</si>
  <si>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</si>
  <si>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</si>
  <si>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</si>
  <si>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</si>
  <si>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</si>
  <si>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</si>
  <si>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</si>
  <si>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</si>
  <si>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</si>
  <si>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</si>
  <si>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</si>
  <si>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</si>
  <si>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</si>
  <si>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</si>
  <si>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</si>
  <si>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</si>
  <si>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</si>
  <si>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</si>
  <si>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</si>
  <si>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</si>
  <si>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</si>
  <si>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</si>
  <si>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</si>
  <si>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</si>
  <si>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</si>
  <si>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</si>
  <si>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</si>
  <si>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</si>
  <si>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</si>
  <si>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</si>
  <si>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</si>
  <si>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</si>
  <si>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</si>
  <si>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</si>
  <si>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</si>
  <si>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</si>
  <si>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</si>
  <si>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</si>
  <si>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</si>
  <si>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</si>
  <si>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</si>
  <si>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</si>
  <si>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</si>
  <si>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</si>
  <si>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</si>
  <si>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</si>
  <si>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</si>
  <si>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</si>
  <si>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</si>
  <si>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</si>
  <si>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</si>
  <si>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</si>
  <si>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</si>
  <si>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</si>
  <si>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</si>
  <si>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</si>
  <si>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</si>
  <si>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</si>
  <si>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</si>
  <si>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</si>
  <si>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</si>
  <si>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</si>
  <si>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</si>
  <si>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</si>
  <si>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</si>
  <si>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</si>
  <si>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</si>
  <si>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</si>
  <si>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</si>
  <si>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</si>
  <si>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</si>
  <si>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</si>
  <si>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</si>
  <si>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</si>
  <si>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</si>
  <si>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</si>
  <si>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</si>
  <si>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</si>
  <si>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</si>
  <si>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</si>
  <si>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</si>
  <si>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</si>
  <si>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</si>
  <si>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</si>
  <si>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</si>
  <si>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</si>
  <si>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</si>
  <si>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</si>
  <si>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</si>
  <si>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</si>
  <si>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</si>
  <si>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</si>
  <si>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</si>
  <si>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</si>
  <si>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</si>
  <si>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</si>
  <si>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</si>
  <si>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</si>
  <si>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</si>
  <si>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</si>
  <si>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</si>
  <si>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</si>
  <si>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</si>
  <si>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</si>
  <si>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</si>
  <si>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</si>
  <si>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</si>
  <si>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</si>
  <si>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</si>
  <si>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</si>
  <si>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</si>
  <si>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</si>
  <si>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</si>
  <si>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</si>
  <si>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</si>
  <si>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</si>
  <si>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</si>
  <si>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</si>
  <si>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</si>
  <si>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</si>
  <si>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</si>
  <si>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</si>
  <si>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</si>
  <si>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</si>
  <si>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</si>
  <si>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</si>
  <si>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</si>
  <si>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</si>
  <si>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</si>
  <si>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</si>
  <si>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</si>
  <si>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</si>
  <si>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</si>
  <si>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</si>
  <si>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</si>
  <si>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</si>
  <si>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</si>
  <si>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</si>
  <si>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</si>
  <si>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</si>
  <si>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</si>
  <si>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</si>
  <si>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</si>
  <si>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</si>
  <si>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</si>
  <si>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</si>
  <si>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</si>
  <si>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</si>
  <si>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</si>
  <si>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</si>
  <si>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</si>
  <si>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</si>
  <si>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</si>
  <si>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</si>
  <si>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</si>
  <si>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</si>
  <si>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</si>
  <si>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</si>
  <si>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</si>
  <si>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</si>
  <si>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</si>
  <si>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</si>
  <si>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</si>
  <si>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</si>
  <si>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</si>
  <si>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</si>
  <si>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</si>
  <si>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</si>
  <si>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</si>
  <si>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</si>
  <si>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</si>
  <si>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</si>
  <si>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</si>
  <si>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</si>
  <si>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</si>
  <si>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</si>
  <si>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</si>
  <si>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</si>
  <si>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</si>
  <si>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</si>
  <si>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</si>
  <si>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</si>
  <si>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</si>
  <si>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</si>
  <si>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</si>
  <si>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</si>
  <si>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</si>
  <si>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</si>
  <si>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</si>
  <si>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</si>
  <si>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</si>
  <si>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</si>
  <si>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</si>
  <si>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</si>
  <si>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</si>
  <si>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</si>
  <si>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</si>
  <si>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</si>
  <si>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</si>
  <si>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</si>
  <si>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</si>
  <si>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</si>
  <si>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</si>
  <si>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</si>
  <si>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</si>
  <si>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</si>
  <si>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</si>
  <si>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</si>
  <si>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</si>
  <si>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</si>
  <si>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</si>
  <si>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</si>
  <si>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</si>
  <si>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</si>
  <si>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</si>
  <si>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</si>
  <si>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</si>
  <si>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</si>
  <si>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</si>
  <si>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</si>
  <si>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</si>
  <si>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</si>
  <si>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</si>
  <si>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</si>
  <si>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</si>
  <si>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</si>
  <si>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</si>
  <si>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</si>
  <si>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</si>
  <si>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</si>
  <si>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</si>
  <si>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</si>
  <si>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</si>
  <si>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</si>
  <si>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</si>
  <si>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</si>
  <si>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</si>
  <si>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</si>
  <si>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</si>
  <si>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</si>
  <si>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</si>
  <si>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</si>
  <si>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</si>
  <si>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</si>
  <si>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</si>
  <si>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</si>
  <si>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</si>
  <si>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</si>
  <si>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</si>
  <si>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</si>
  <si>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</si>
  <si>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</si>
  <si>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</si>
  <si>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</si>
  <si>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</si>
  <si>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</si>
  <si>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</si>
  <si>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</si>
  <si>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</si>
  <si>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</si>
  <si>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</si>
  <si>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</si>
  <si>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</si>
  <si>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</si>
  <si>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</si>
  <si>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</si>
  <si>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</si>
  <si>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</si>
  <si>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</si>
  <si>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</si>
  <si>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</si>
  <si>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</si>
  <si>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</si>
  <si>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</si>
  <si>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</si>
  <si>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</si>
  <si>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</si>
  <si>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</si>
  <si>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</si>
  <si>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</si>
  <si>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</si>
  <si>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</si>
  <si>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</si>
  <si>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</si>
  <si>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</si>
  <si>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</si>
  <si>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</si>
  <si>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</si>
  <si>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</si>
  <si>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</si>
  <si>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</si>
  <si>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</si>
  <si>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</si>
  <si>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</si>
  <si>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</si>
  <si>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</si>
  <si>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</si>
  <si>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</si>
  <si>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</si>
  <si>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</si>
  <si>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</si>
  <si>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</si>
  <si>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</si>
  <si>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</si>
  <si>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</si>
  <si>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</si>
  <si>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</si>
  <si>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</si>
  <si>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</si>
  <si>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</si>
  <si>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</si>
  <si>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</si>
  <si>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</si>
  <si>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</si>
  <si>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</si>
  <si>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</si>
  <si>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</si>
  <si>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</si>
  <si>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</si>
  <si>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</si>
  <si>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</si>
  <si>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</si>
  <si>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</si>
  <si>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</si>
  <si>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</si>
  <si>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</si>
  <si>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</si>
  <si>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</si>
  <si>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</si>
  <si>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</si>
  <si>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</si>
  <si>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</si>
  <si>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</si>
  <si>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</si>
  <si>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</si>
  <si>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</si>
  <si>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</si>
  <si>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</si>
  <si>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</si>
  <si>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</si>
  <si>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</si>
  <si>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</si>
  <si>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</si>
  <si>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</si>
  <si>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</si>
  <si>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</si>
  <si>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</si>
  <si>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</si>
  <si>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</si>
  <si>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</si>
  <si>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</si>
  <si>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</si>
  <si>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</si>
  <si>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</si>
  <si>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</si>
  <si>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</si>
  <si>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</si>
  <si>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</si>
  <si>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</si>
  <si>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</si>
  <si>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</si>
  <si>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</si>
  <si>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</si>
  <si>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</si>
  <si>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</si>
  <si>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</si>
  <si>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</si>
  <si>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</si>
  <si>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</si>
  <si>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</si>
  <si>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</si>
  <si>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</si>
  <si>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</si>
  <si>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</si>
  <si>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</si>
  <si>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</si>
  <si>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</si>
  <si>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</si>
  <si>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</si>
  <si>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</si>
  <si>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</si>
  <si>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</si>
  <si>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</si>
  <si>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</si>
  <si>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</si>
  <si>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</si>
  <si>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</si>
  <si>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</si>
  <si>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</si>
  <si>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</si>
  <si>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</si>
  <si>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</si>
  <si>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</si>
  <si>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</si>
  <si>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</si>
  <si>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</si>
  <si>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</si>
  <si>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</si>
  <si>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</si>
  <si>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</si>
  <si>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</si>
  <si>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</si>
  <si>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</si>
  <si>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</si>
  <si>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</si>
  <si>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</si>
  <si>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</si>
  <si>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</si>
  <si>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</si>
  <si>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</si>
  <si>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</si>
  <si>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</si>
  <si>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</si>
  <si>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</si>
  <si>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</si>
  <si>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</si>
  <si>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</si>
  <si>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</si>
  <si>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</si>
  <si>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</si>
  <si>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</si>
  <si>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</si>
  <si>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</si>
  <si>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</si>
  <si>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</si>
  <si>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</si>
  <si>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</si>
  <si>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</si>
  <si>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</si>
  <si>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</si>
  <si>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</si>
  <si>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</si>
  <si>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</si>
  <si>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</si>
  <si>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</si>
  <si>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</si>
  <si>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</si>
  <si>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</si>
  <si>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</si>
  <si>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</si>
  <si>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</si>
  <si>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</si>
  <si>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</si>
  <si>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</si>
  <si>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</si>
  <si>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</si>
  <si>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</si>
  <si>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</si>
  <si>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</si>
  <si>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</si>
  <si>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</si>
  <si>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</si>
  <si>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</si>
  <si>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</si>
  <si>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</si>
  <si>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</si>
  <si>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</si>
  <si>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</si>
  <si>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</si>
  <si>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</si>
  <si>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</si>
  <si>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</si>
  <si>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</si>
  <si>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</si>
  <si>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</si>
  <si>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</si>
  <si>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</si>
  <si>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</si>
  <si>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</si>
  <si>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</si>
  <si>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</si>
  <si>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</si>
  <si>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</si>
  <si>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</si>
  <si>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</si>
  <si>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</si>
  <si>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</si>
  <si>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</si>
  <si>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</si>
  <si>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</si>
  <si>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</si>
  <si>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</si>
  <si>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</si>
  <si>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</si>
  <si>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</si>
  <si>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</si>
  <si>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</si>
  <si>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</si>
  <si>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</si>
  <si>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</si>
  <si>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</si>
  <si>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</si>
  <si>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</si>
  <si>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</si>
  <si>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</si>
  <si>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</si>
  <si>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</si>
  <si>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</si>
  <si>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</si>
  <si>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</si>
  <si>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</si>
  <si>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</si>
  <si>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</si>
  <si>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</si>
  <si>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</si>
  <si>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</si>
  <si>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</si>
  <si>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</si>
  <si>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</si>
  <si>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</si>
  <si>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</si>
  <si>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</si>
  <si>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</si>
  <si>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</si>
  <si>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</si>
  <si>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</si>
  <si>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</si>
  <si>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</si>
  <si>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</si>
  <si>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</si>
  <si>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</si>
  <si>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</si>
  <si>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</si>
  <si>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</si>
  <si>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</si>
  <si>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</si>
  <si>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</si>
  <si>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</si>
  <si>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</si>
  <si>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</si>
  <si>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</si>
  <si>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</si>
  <si>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</si>
  <si>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</si>
  <si>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</si>
  <si>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</si>
  <si>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</si>
  <si>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</si>
  <si>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</si>
  <si>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</si>
  <si>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</si>
  <si>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</si>
  <si>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</si>
  <si>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</si>
  <si>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</si>
  <si>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</si>
  <si>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</si>
  <si>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</si>
  <si>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</si>
  <si>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</si>
  <si>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</si>
  <si>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</si>
  <si>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</si>
  <si>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</si>
  <si>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</si>
  <si>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</si>
  <si>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</si>
  <si>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</si>
  <si>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</si>
  <si>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</si>
  <si>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</si>
  <si>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</si>
  <si>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</si>
  <si>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</si>
  <si>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</si>
  <si>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</si>
  <si>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</si>
  <si>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</si>
  <si>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</si>
  <si>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</si>
  <si>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</si>
  <si>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</si>
  <si>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</si>
  <si>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</si>
  <si>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</si>
  <si>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</si>
  <si>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</si>
  <si>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</si>
  <si>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</si>
  <si>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</si>
  <si>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</si>
  <si>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</si>
  <si>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</si>
  <si>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</si>
  <si>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</si>
  <si>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</si>
  <si>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</si>
  <si>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</si>
  <si>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</si>
  <si>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</si>
  <si>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</si>
  <si>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</si>
  <si>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</si>
  <si>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</si>
  <si>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</si>
  <si>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</si>
  <si>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</si>
  <si>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</si>
  <si>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</si>
  <si>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</si>
  <si>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</si>
  <si>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</si>
  <si>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</si>
  <si>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</si>
  <si>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</si>
  <si>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</si>
  <si>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</si>
  <si>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</si>
  <si>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</si>
  <si>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</si>
  <si>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</si>
  <si>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</si>
  <si>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</si>
  <si>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</si>
  <si>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</si>
  <si>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</si>
  <si>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</si>
  <si>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</si>
  <si>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</si>
  <si>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</si>
  <si>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</si>
  <si>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</si>
  <si>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</si>
  <si>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</si>
  <si>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</si>
  <si>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</si>
  <si>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</si>
  <si>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</si>
  <si>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</si>
  <si>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</si>
  <si>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</si>
  <si>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</si>
  <si>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</si>
  <si>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</si>
  <si>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</si>
  <si>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</si>
  <si>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</si>
  <si>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</si>
  <si>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</si>
  <si>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</si>
  <si>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</si>
  <si>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</si>
  <si>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</si>
  <si>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</si>
  <si>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</si>
  <si>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</si>
  <si>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</si>
  <si>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</si>
  <si>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</si>
  <si>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</si>
  <si>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</si>
  <si>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</si>
  <si>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</si>
  <si>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</si>
  <si>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</si>
  <si>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</si>
  <si>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</si>
  <si>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</si>
  <si>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</si>
  <si>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</si>
  <si>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</si>
  <si>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</si>
  <si>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</si>
  <si>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</si>
  <si>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</si>
  <si>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</si>
  <si>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</si>
  <si>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</si>
  <si>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</si>
  <si>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</si>
  <si>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</si>
  <si>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</si>
  <si>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</si>
  <si>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</si>
  <si>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</si>
  <si>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</si>
  <si>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</si>
  <si>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</si>
  <si>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</si>
  <si>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</si>
  <si>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</si>
  <si>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</si>
  <si>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</si>
  <si>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</si>
  <si>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</si>
  <si>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</si>
  <si>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</si>
  <si>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</si>
  <si>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</si>
  <si>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</si>
  <si>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</si>
  <si>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</si>
  <si>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</si>
  <si>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</si>
  <si>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</si>
  <si>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</si>
  <si>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</si>
  <si>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</si>
  <si>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</si>
  <si>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</si>
  <si>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</si>
  <si>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</si>
  <si>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</si>
  <si>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</si>
  <si>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</si>
  <si>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</si>
  <si>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</si>
  <si>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</si>
  <si>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</si>
  <si>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</si>
  <si>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</si>
  <si>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</si>
  <si>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</si>
  <si>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</si>
  <si>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</si>
  <si>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</si>
  <si>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</si>
  <si>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</si>
  <si>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</si>
  <si>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</si>
  <si>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</si>
  <si>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</si>
  <si>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</si>
  <si>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</si>
  <si>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</si>
  <si>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</si>
  <si>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</si>
  <si>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</si>
  <si>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</si>
  <si>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</si>
  <si>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</si>
  <si>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</si>
  <si>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</si>
  <si>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</si>
  <si>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</si>
  <si>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</si>
  <si>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</si>
  <si>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</si>
  <si>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</si>
  <si>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</si>
  <si>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</si>
  <si>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</si>
  <si>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</si>
  <si>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</si>
  <si>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</si>
  <si>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</si>
  <si>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</si>
  <si>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</si>
  <si>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</si>
  <si>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</si>
  <si>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</si>
  <si>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</si>
  <si>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</si>
  <si>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</si>
  <si>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</si>
  <si>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</si>
  <si>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</si>
  <si>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</si>
  <si>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</si>
  <si>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</si>
  <si>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</si>
  <si>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</si>
  <si>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</si>
  <si>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</si>
  <si>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</si>
  <si>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</si>
  <si>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</si>
  <si>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</si>
  <si>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</si>
  <si>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</si>
  <si>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</si>
  <si>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</si>
  <si>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</si>
  <si>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</si>
  <si>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</si>
  <si>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</si>
  <si>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</si>
  <si>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</si>
  <si>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</si>
  <si>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</si>
  <si>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</si>
  <si>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</si>
  <si>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</si>
  <si>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</si>
  <si>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</si>
  <si>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</si>
  <si>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</si>
  <si>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</si>
  <si>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</si>
  <si>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</si>
  <si>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</si>
  <si>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</si>
  <si>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</si>
  <si>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</si>
  <si>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</si>
  <si>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</si>
  <si>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</si>
  <si>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</si>
  <si>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</si>
  <si>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</si>
  <si>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</si>
  <si>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</si>
  <si>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</si>
  <si>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</si>
  <si>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</si>
  <si>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</si>
  <si>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</si>
  <si>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</si>
  <si>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</si>
  <si>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</si>
  <si>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</si>
  <si>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</si>
  <si>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</si>
  <si>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</si>
  <si>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</si>
  <si>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</si>
  <si>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</si>
  <si>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</si>
  <si>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</si>
  <si>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</si>
  <si>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</si>
  <si>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</si>
  <si>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</si>
  <si>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</si>
  <si>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</si>
  <si>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</si>
  <si>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</si>
  <si>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</si>
  <si>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</si>
  <si>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</si>
  <si>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</si>
  <si>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</si>
  <si>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</si>
  <si>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</si>
  <si>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</si>
  <si>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</si>
  <si>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</si>
  <si>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</si>
  <si>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</si>
  <si>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</si>
  <si>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</si>
  <si>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</si>
  <si>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</si>
  <si>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</si>
  <si>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</si>
  <si>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</si>
  <si>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</si>
  <si>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</si>
  <si>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</si>
  <si>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</si>
  <si>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</si>
  <si>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</si>
  <si>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</si>
  <si>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</si>
  <si>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</si>
  <si>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</si>
  <si>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</si>
  <si>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</si>
  <si>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</si>
  <si>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</si>
  <si>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</si>
  <si>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</si>
  <si>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</si>
  <si>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</si>
  <si>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</si>
  <si>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</si>
  <si>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</si>
  <si>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</si>
  <si>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</si>
  <si>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</si>
  <si>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</si>
  <si>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</si>
  <si>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</si>
  <si>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</si>
  <si>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</si>
  <si>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</si>
  <si>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</si>
  <si>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</si>
  <si>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</si>
  <si>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</si>
  <si>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</si>
  <si>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</si>
  <si>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</si>
  <si>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</si>
  <si>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</si>
  <si>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</si>
  <si>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</si>
  <si>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</si>
  <si>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</si>
  <si>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</si>
  <si>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</si>
  <si>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</si>
  <si>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</si>
  <si>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</si>
  <si>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</si>
  <si>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</si>
  <si>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</si>
  <si>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</si>
  <si>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</si>
  <si>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</si>
  <si>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</si>
  <si>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</si>
  <si>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</si>
  <si>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</si>
  <si>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</si>
  <si>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</si>
  <si>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</si>
  <si>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</si>
  <si>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</si>
  <si>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</si>
  <si>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</si>
  <si>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</si>
  <si>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</si>
  <si>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</si>
  <si>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</si>
  <si>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</si>
  <si>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</si>
  <si>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</si>
  <si>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</si>
  <si>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</si>
  <si>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</si>
  <si>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</si>
  <si>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</si>
  <si>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</si>
  <si>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</si>
  <si>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</si>
  <si>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</si>
  <si>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</si>
  <si>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</si>
  <si>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</si>
  <si>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</si>
  <si>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</si>
  <si>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</si>
  <si>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</si>
  <si>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</si>
  <si>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</si>
  <si>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</si>
  <si>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</si>
  <si>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</si>
  <si>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</si>
  <si>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</si>
  <si>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</si>
  <si>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</si>
  <si>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</si>
  <si>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</si>
  <si>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</si>
  <si>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</si>
  <si>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</si>
  <si>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</si>
  <si>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</si>
  <si>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</si>
  <si>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</si>
  <si>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</si>
  <si>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</si>
  <si>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</si>
  <si>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</si>
  <si>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</si>
  <si>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</si>
  <si>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</si>
  <si>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</si>
  <si>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</si>
  <si>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</si>
  <si>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</si>
  <si>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</si>
  <si>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</si>
  <si>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</si>
  <si>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</si>
  <si>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</si>
  <si>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</si>
  <si>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</si>
  <si>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</si>
  <si>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</si>
  <si>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</si>
  <si>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</si>
  <si>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</si>
  <si>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</si>
  <si>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</si>
  <si>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</si>
  <si>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</si>
  <si>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</si>
  <si>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</si>
  <si>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</si>
  <si>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</si>
  <si>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</si>
  <si>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</si>
  <si>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</si>
  <si>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</si>
  <si>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</si>
  <si>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</si>
  <si>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</si>
  <si>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</si>
  <si>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</si>
  <si>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</si>
  <si>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</si>
  <si>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</si>
  <si>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</si>
  <si>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</si>
  <si>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</si>
  <si>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</si>
  <si>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</si>
  <si>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</si>
  <si>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</si>
  <si>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</si>
  <si>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</si>
  <si>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</si>
  <si>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</si>
  <si>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</si>
  <si>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</si>
  <si>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</si>
  <si>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</si>
  <si>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</si>
  <si>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</si>
  <si>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</si>
  <si>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</si>
  <si>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</si>
  <si>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</si>
  <si>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</si>
  <si>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</si>
  <si>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</si>
  <si>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</si>
  <si>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</si>
  <si>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</si>
  <si>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</si>
  <si>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</si>
  <si>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</si>
  <si>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</si>
  <si>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</si>
  <si>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</si>
  <si>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</si>
  <si>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</si>
  <si>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</si>
  <si>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</si>
  <si>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</si>
  <si>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</si>
  <si>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</si>
  <si>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</si>
  <si>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</si>
  <si>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</si>
  <si>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</si>
  <si>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</si>
  <si>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</si>
  <si>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</si>
  <si>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</si>
  <si>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</si>
  <si>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</si>
  <si>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</si>
  <si>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</si>
  <si>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</si>
  <si>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</si>
  <si>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</si>
  <si>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</si>
  <si>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</si>
  <si>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</si>
  <si>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</si>
  <si>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</si>
  <si>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</si>
  <si>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</si>
  <si>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</si>
  <si>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</si>
  <si>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</si>
  <si>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</si>
  <si>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</si>
  <si>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</si>
  <si>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</si>
  <si>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</si>
  <si>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</si>
  <si>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</si>
  <si>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</si>
  <si>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</si>
  <si>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</si>
  <si>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</si>
  <si>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</si>
  <si>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</si>
  <si>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</si>
  <si>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</si>
  <si>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</si>
  <si>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</si>
  <si>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</si>
  <si>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</si>
  <si>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</si>
  <si>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</si>
  <si>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</si>
  <si>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</si>
  <si>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</si>
  <si>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</si>
  <si>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</si>
  <si>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</si>
  <si>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</si>
  <si>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</si>
  <si>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</si>
  <si>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</si>
  <si>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</si>
  <si>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</si>
  <si>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</si>
  <si>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</si>
  <si>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</si>
  <si>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</si>
  <si>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</si>
  <si>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</si>
  <si>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</si>
  <si>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</si>
  <si>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</si>
  <si>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</si>
  <si>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</si>
  <si>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</si>
  <si>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</si>
  <si>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</si>
  <si>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</si>
  <si>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</si>
  <si>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</si>
  <si>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</si>
  <si>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</si>
  <si>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</si>
  <si>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</si>
  <si>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</si>
  <si>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</si>
  <si>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</si>
  <si>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</si>
  <si>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</si>
  <si>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</si>
  <si>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</si>
  <si>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</si>
  <si>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</si>
  <si>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</si>
  <si>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</si>
  <si>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</si>
  <si>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</si>
  <si>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</si>
  <si>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</si>
  <si>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</si>
  <si>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</si>
  <si>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</si>
  <si>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</si>
  <si>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</si>
  <si>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</si>
  <si>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</si>
  <si>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</si>
  <si>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</si>
  <si>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</si>
  <si>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</si>
  <si>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</si>
  <si>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</si>
  <si>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</si>
  <si>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</si>
  <si>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</si>
  <si>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</si>
  <si>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</si>
  <si>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</si>
  <si>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</si>
  <si>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</si>
  <si>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</si>
  <si>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</si>
  <si>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</si>
  <si>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</si>
  <si>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</si>
  <si>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</si>
  <si>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</si>
  <si>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</si>
  <si>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</si>
  <si>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</si>
  <si>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</si>
  <si>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</si>
  <si>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</si>
  <si>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</si>
  <si>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</si>
  <si>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</si>
  <si>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</si>
  <si>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</si>
  <si>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</si>
  <si>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</si>
  <si>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</si>
  <si>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</si>
  <si>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</si>
  <si>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</si>
  <si>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</si>
  <si>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</si>
  <si>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</si>
  <si>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</si>
  <si>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</si>
  <si>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</si>
  <si>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</si>
  <si>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</si>
  <si>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</si>
  <si>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</si>
  <si>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</si>
  <si>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</si>
  <si>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</si>
  <si>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</si>
  <si>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</si>
  <si>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</si>
  <si>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</si>
  <si>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</si>
  <si>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</si>
  <si>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</si>
  <si>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</si>
  <si>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</si>
  <si>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</si>
  <si>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</si>
  <si>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</si>
  <si>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</si>
  <si>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</si>
  <si>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</si>
  <si>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</si>
  <si>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</si>
  <si>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</si>
  <si>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</si>
  <si>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</si>
  <si>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</si>
  <si>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</si>
  <si>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</si>
  <si>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</si>
  <si>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</si>
  <si>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</si>
  <si>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</si>
  <si>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</si>
  <si>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</si>
  <si>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</si>
  <si>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</si>
  <si>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</si>
  <si>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</si>
  <si>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</si>
  <si>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</si>
  <si>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</si>
  <si>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</si>
  <si>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</si>
  <si>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</si>
  <si>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</si>
  <si>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</si>
  <si>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</si>
  <si>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</si>
  <si>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</si>
  <si>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</si>
  <si>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</si>
  <si>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</si>
  <si>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</si>
  <si>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</si>
  <si>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</si>
  <si>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</si>
  <si>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</si>
  <si>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</si>
  <si>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</si>
  <si>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</si>
  <si>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</si>
  <si>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</si>
  <si>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</si>
  <si>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</si>
  <si>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</si>
  <si>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</si>
  <si>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</si>
  <si>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</si>
  <si>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</si>
  <si>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</si>
  <si>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</si>
  <si>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</si>
  <si>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</si>
  <si>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</si>
  <si>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</si>
  <si>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</si>
  <si>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</si>
  <si>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</si>
  <si>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</si>
  <si>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</si>
  <si>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</si>
  <si>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</si>
  <si>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</si>
  <si>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</si>
  <si>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</si>
  <si>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</si>
  <si>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</si>
  <si>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</si>
  <si>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</si>
  <si>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</si>
  <si>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</si>
  <si>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</si>
  <si>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</si>
  <si>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</si>
  <si>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</si>
  <si>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</si>
  <si>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</si>
  <si>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</si>
  <si>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</si>
  <si>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</si>
  <si>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</si>
  <si>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</si>
  <si>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</si>
  <si>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</si>
  <si>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</si>
  <si>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</si>
  <si>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</si>
  <si>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</si>
  <si>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</si>
  <si>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</si>
  <si>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</si>
  <si>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</si>
  <si>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</si>
  <si>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</si>
  <si>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</si>
  <si>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</si>
  <si>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</si>
  <si>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</si>
  <si>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</si>
  <si>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</si>
  <si>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</si>
  <si>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</si>
  <si>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</si>
  <si>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</si>
  <si>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</si>
  <si>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</si>
  <si>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</si>
  <si>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</si>
  <si>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</si>
  <si>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</si>
  <si>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</si>
  <si>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</si>
  <si>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</si>
  <si>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</si>
  <si>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</si>
  <si>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</si>
  <si>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</si>
  <si>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</si>
  <si>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</si>
  <si>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</si>
  <si>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</si>
  <si>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</si>
  <si>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</si>
  <si>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</si>
  <si>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</si>
  <si>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</si>
  <si>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</si>
  <si>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</si>
  <si>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</si>
  <si>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</si>
  <si>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</si>
  <si>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</si>
  <si>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</si>
  <si>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</si>
  <si>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</si>
  <si>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</si>
  <si>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</si>
  <si>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</si>
  <si>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</si>
  <si>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</si>
  <si>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</si>
  <si>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</si>
  <si>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</si>
  <si>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</si>
  <si>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</si>
  <si>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</si>
  <si>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</si>
  <si>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</si>
  <si>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</si>
  <si>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</si>
  <si>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</si>
  <si>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</si>
  <si>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</si>
  <si>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</si>
  <si>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</si>
  <si>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</si>
  <si>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</si>
  <si>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</si>
  <si>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</si>
  <si>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</si>
  <si>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</si>
  <si>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</si>
  <si>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</si>
  <si>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</si>
  <si>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</si>
  <si>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</si>
  <si>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</si>
  <si>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</si>
  <si>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</si>
  <si>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</si>
  <si>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</si>
  <si>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</si>
  <si>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</si>
  <si>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</si>
  <si>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</si>
  <si>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</si>
  <si>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</si>
  <si>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</si>
  <si>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</si>
  <si>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</si>
  <si>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</si>
  <si>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</si>
  <si>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</si>
  <si>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</si>
  <si>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</si>
  <si>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</si>
  <si>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</si>
  <si>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</si>
  <si>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</si>
  <si>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</si>
  <si>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</si>
  <si>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</si>
  <si>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</si>
  <si>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</si>
  <si>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</si>
  <si>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</si>
  <si>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</si>
  <si>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</si>
  <si>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</si>
  <si>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</si>
  <si>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</si>
  <si>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</si>
  <si>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</si>
  <si>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</si>
  <si>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</si>
  <si>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</si>
  <si>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</si>
  <si>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</si>
  <si>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</si>
  <si>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</si>
  <si>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</si>
  <si>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</si>
  <si>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</si>
  <si>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</si>
  <si>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</si>
  <si>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</si>
  <si>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</si>
  <si>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</si>
  <si>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</si>
  <si>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</si>
  <si>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</si>
  <si>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</si>
  <si>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</si>
  <si>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</si>
  <si>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</si>
  <si>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</si>
  <si>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</si>
  <si>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</si>
  <si>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</si>
  <si>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</si>
  <si>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</si>
  <si>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</si>
  <si>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</si>
  <si>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</si>
  <si>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</si>
  <si>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</si>
  <si>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</si>
  <si>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</si>
  <si>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</si>
  <si>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</si>
  <si>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</si>
  <si>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</si>
  <si>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</si>
  <si>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</si>
  <si>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</si>
  <si>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</si>
  <si>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</si>
  <si>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</si>
  <si>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</si>
  <si>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</si>
  <si>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</si>
  <si>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</si>
  <si>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</si>
  <si>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</si>
  <si>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</si>
  <si>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</si>
  <si>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</si>
  <si>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</si>
  <si>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</si>
  <si>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</si>
  <si>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</si>
  <si>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</si>
  <si>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</si>
  <si>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</si>
  <si>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</si>
  <si>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</si>
  <si>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</si>
  <si>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</si>
  <si>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</si>
  <si>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</si>
  <si>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</si>
  <si>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</si>
  <si>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</si>
  <si>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</si>
  <si>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</si>
  <si>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</si>
  <si>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</si>
  <si>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</si>
  <si>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</si>
  <si>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</si>
  <si>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</si>
  <si>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</si>
  <si>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</si>
  <si>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</si>
  <si>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</si>
  <si>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</si>
  <si>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</si>
  <si>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</si>
  <si>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</si>
  <si>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</si>
  <si>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</si>
  <si>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</si>
  <si>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</si>
  <si>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</si>
  <si>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</si>
  <si>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</si>
  <si>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</si>
  <si>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</si>
  <si>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</si>
  <si>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</si>
  <si>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</si>
  <si>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</si>
  <si>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</si>
  <si>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</si>
  <si>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</si>
  <si>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</si>
  <si>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</si>
  <si>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</si>
  <si>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</si>
  <si>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</si>
  <si>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</si>
  <si>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</si>
  <si>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</si>
  <si>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</si>
  <si>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</si>
  <si>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</si>
  <si>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</si>
  <si>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</si>
  <si>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</si>
  <si>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</si>
  <si>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</si>
  <si>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</si>
  <si>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</si>
  <si>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</si>
  <si>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</si>
  <si>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</si>
  <si>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</si>
  <si>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</si>
  <si>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</si>
  <si>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</si>
  <si>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</si>
  <si>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</si>
  <si>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</si>
  <si>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</si>
  <si>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</si>
  <si>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</si>
  <si>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</si>
  <si>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</si>
  <si>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</si>
  <si>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</si>
  <si>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</si>
  <si>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</si>
  <si>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</si>
  <si>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</si>
  <si>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</si>
  <si>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</si>
  <si>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</si>
  <si>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</si>
  <si>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</si>
  <si>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</si>
  <si>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</si>
  <si>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</si>
  <si>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</si>
  <si>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</si>
  <si>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</si>
  <si>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</si>
  <si>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</si>
  <si>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</si>
  <si>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</si>
  <si>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</si>
  <si>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</si>
  <si>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</si>
  <si>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</si>
  <si>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</si>
  <si>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</si>
  <si>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</si>
  <si>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</si>
  <si>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</si>
  <si>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</si>
  <si>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</si>
  <si>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</si>
  <si>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</si>
  <si>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</si>
  <si>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</si>
  <si>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</si>
  <si>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</si>
  <si>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</si>
  <si>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</si>
  <si>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</si>
  <si>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</si>
  <si>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</si>
  <si>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</si>
  <si>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</si>
  <si>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</si>
  <si>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</si>
  <si>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</si>
  <si>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</si>
  <si>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</si>
  <si>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</si>
  <si>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</si>
  <si>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</si>
  <si>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</si>
  <si>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</si>
  <si>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</si>
  <si>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</si>
  <si>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</si>
  <si>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</si>
  <si>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</si>
  <si>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</si>
  <si>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</si>
  <si>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</si>
  <si>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</si>
  <si>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</si>
  <si>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</si>
  <si>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</si>
  <si>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</si>
  <si>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</si>
  <si>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</si>
  <si>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</si>
  <si>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</si>
  <si>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</si>
  <si>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</si>
  <si>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</si>
  <si>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</si>
  <si>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</si>
  <si>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</si>
  <si>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</si>
  <si>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</si>
  <si>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</si>
  <si>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</si>
  <si>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</si>
  <si>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</si>
  <si>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</si>
  <si>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</si>
  <si>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</si>
  <si>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</si>
  <si>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</si>
  <si>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</si>
  <si>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</si>
  <si>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</si>
  <si>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</si>
  <si>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</si>
  <si>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</si>
  <si>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</si>
  <si>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</si>
  <si>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</si>
  <si>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</si>
  <si>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</si>
  <si>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</si>
  <si>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</si>
  <si>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</si>
  <si>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</si>
  <si>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</si>
  <si>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</si>
  <si>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</si>
  <si>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</si>
  <si>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</si>
  <si>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</si>
  <si>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</si>
  <si>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</si>
  <si>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</si>
  <si>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</si>
  <si>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</si>
  <si>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</si>
  <si>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</si>
  <si>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</si>
  <si>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</si>
  <si>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</si>
  <si>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</si>
  <si>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</si>
  <si>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</si>
  <si>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</si>
  <si>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</si>
  <si>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</si>
  <si>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</si>
  <si>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</si>
  <si>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</si>
  <si>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</si>
  <si>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</si>
  <si>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</si>
  <si>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</si>
  <si>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</si>
  <si>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</si>
  <si>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</si>
  <si>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</si>
  <si>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</si>
  <si>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</si>
  <si>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</si>
  <si>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</si>
  <si>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</si>
  <si>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</si>
  <si>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</si>
  <si>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</si>
  <si>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</si>
  <si>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</si>
  <si>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</si>
  <si>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</si>
  <si>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</si>
  <si>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</si>
  <si>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</si>
  <si>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</si>
  <si>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</si>
  <si>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</si>
  <si>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</si>
  <si>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</si>
  <si>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</si>
  <si>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</si>
  <si>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</si>
  <si>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</si>
  <si>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</si>
  <si>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</si>
  <si>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</si>
  <si>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</si>
  <si>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</si>
  <si>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</si>
  <si>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</si>
  <si>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</si>
  <si>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</si>
  <si>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</si>
  <si>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</si>
  <si>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</si>
  <si>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</si>
  <si>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</si>
  <si>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</si>
  <si>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</si>
  <si>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</si>
  <si>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</si>
  <si>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</si>
  <si>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</si>
  <si>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</si>
  <si>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</si>
  <si>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</si>
  <si>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</si>
  <si>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</si>
  <si>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</si>
  <si>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</si>
  <si>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</si>
  <si>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</si>
  <si>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</si>
  <si>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</si>
  <si>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</si>
  <si>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</si>
  <si>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</si>
  <si>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</si>
  <si>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</si>
  <si>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</si>
  <si>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</si>
  <si>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</si>
  <si>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</si>
  <si>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</si>
  <si>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</si>
  <si>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</si>
  <si>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</si>
  <si>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</si>
  <si>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</si>
  <si>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</si>
  <si>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</si>
  <si>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</si>
  <si>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</si>
  <si>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</si>
  <si>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</si>
  <si>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</si>
  <si>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</si>
  <si>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</si>
  <si>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</si>
  <si>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</si>
  <si>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</si>
  <si>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</si>
  <si>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</si>
  <si>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</si>
  <si>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</si>
  <si>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</si>
  <si>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</si>
  <si>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</si>
  <si>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</si>
  <si>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</si>
  <si>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</si>
  <si>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</si>
  <si>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</si>
  <si>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</si>
  <si>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</si>
  <si>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</si>
  <si>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</si>
  <si>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</si>
  <si>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</si>
  <si>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</si>
  <si>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</si>
  <si>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</si>
  <si>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</si>
  <si>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</si>
  <si>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</si>
  <si>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</si>
  <si>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</si>
  <si>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</si>
  <si>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</si>
  <si>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</si>
  <si>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</si>
  <si>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</si>
  <si>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</si>
  <si>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</si>
  <si>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</si>
  <si>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</si>
  <si>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</si>
  <si>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</si>
  <si>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</si>
  <si>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</si>
  <si>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</si>
  <si>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</si>
  <si>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</si>
  <si>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</si>
  <si>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</si>
  <si>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</si>
  <si>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</si>
  <si>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</si>
  <si>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</si>
  <si>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</si>
  <si>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</si>
  <si>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</si>
  <si>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</si>
  <si>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</si>
  <si>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</si>
  <si>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</si>
  <si>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</si>
  <si>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</si>
  <si>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</si>
  <si>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</si>
  <si>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</si>
  <si>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</si>
  <si>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</si>
  <si>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</si>
  <si>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</si>
  <si>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</si>
  <si>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</si>
  <si>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</si>
  <si>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</si>
  <si>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</si>
  <si>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</si>
  <si>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</si>
  <si>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</si>
  <si>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</si>
  <si>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</si>
  <si>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</si>
  <si>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</si>
  <si>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</si>
  <si>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</si>
  <si>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</si>
  <si>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</si>
  <si>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</si>
  <si>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</si>
  <si>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</si>
  <si>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</si>
  <si>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</si>
  <si>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</si>
  <si>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</si>
  <si>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</si>
  <si>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</si>
  <si>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</si>
  <si>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</si>
  <si>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</si>
  <si>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</si>
  <si>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</si>
  <si>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</si>
  <si>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</si>
  <si>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</si>
  <si>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</si>
  <si>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</si>
  <si>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</si>
  <si>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</si>
  <si>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</si>
  <si>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</si>
  <si>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</si>
  <si>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</si>
  <si>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</si>
  <si>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</si>
  <si>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</si>
  <si>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</si>
  <si>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</si>
  <si>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</si>
  <si>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</si>
  <si>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</si>
  <si>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</si>
  <si>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</si>
  <si>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</si>
  <si>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</si>
  <si>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</si>
  <si>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</si>
  <si>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</si>
  <si>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</si>
  <si>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</si>
  <si>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</si>
  <si>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</si>
  <si>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</si>
  <si>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</si>
  <si>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</si>
  <si>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</si>
  <si>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</si>
  <si>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</si>
  <si>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</si>
  <si>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</si>
  <si>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</si>
  <si>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</si>
  <si>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</si>
  <si>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</si>
  <si>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</si>
  <si>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</si>
  <si>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</si>
  <si>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</si>
  <si>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</si>
  <si>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</si>
  <si>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</si>
  <si>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</si>
  <si>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</si>
  <si>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</si>
  <si>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</si>
  <si>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</si>
  <si>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</si>
  <si>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</si>
  <si>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</si>
  <si>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</si>
  <si>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</si>
  <si>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</si>
  <si>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</si>
  <si>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</si>
  <si>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</si>
  <si>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</si>
  <si>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</si>
  <si>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</si>
  <si>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</si>
  <si>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</si>
  <si>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</si>
  <si>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</si>
  <si>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</si>
  <si>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</si>
  <si>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</si>
  <si>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</si>
  <si>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</si>
  <si>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</si>
  <si>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</si>
  <si>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</si>
  <si>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</si>
  <si>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</si>
  <si>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</si>
  <si>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</si>
  <si>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</si>
  <si>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</si>
  <si>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</si>
  <si>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</si>
  <si>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</si>
  <si>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</si>
  <si>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</si>
  <si>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</si>
  <si>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</si>
  <si>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</si>
  <si>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</si>
  <si>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</si>
  <si>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</si>
  <si>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</si>
  <si>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</si>
  <si>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</si>
  <si>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</si>
  <si>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</si>
  <si>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</si>
  <si>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</si>
  <si>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</si>
  <si>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</si>
  <si>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</si>
  <si>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</si>
  <si>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</si>
  <si>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</si>
  <si>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</si>
  <si>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</si>
  <si>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</si>
  <si>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</si>
  <si>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</si>
  <si>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</si>
  <si>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</si>
  <si>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</si>
  <si>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</si>
  <si>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</si>
  <si>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</si>
  <si>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</si>
  <si>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</si>
  <si>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</si>
  <si>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</si>
  <si>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</si>
  <si>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</si>
  <si>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</si>
  <si>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</si>
  <si>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</si>
  <si>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</si>
  <si>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</si>
  <si>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</si>
  <si>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</si>
  <si>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</si>
  <si>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</si>
  <si>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</si>
  <si>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</si>
  <si>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</si>
  <si>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</si>
  <si>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</si>
  <si>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</si>
  <si>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</si>
  <si>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</si>
  <si>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</si>
  <si>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</si>
  <si>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</si>
  <si>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</si>
  <si>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</si>
  <si>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</si>
  <si>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</si>
  <si>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</si>
  <si>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</si>
  <si>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</si>
  <si>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</si>
  <si>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</si>
  <si>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</si>
  <si>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</si>
  <si>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</si>
  <si>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</si>
  <si>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</si>
  <si>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</si>
  <si>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</si>
  <si>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</si>
  <si>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</si>
  <si>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</si>
  <si>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</si>
  <si>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</si>
  <si>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</si>
  <si>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</si>
  <si>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</si>
  <si>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</si>
  <si>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</si>
  <si>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</si>
  <si>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</si>
  <si>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</si>
  <si>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</si>
  <si>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</si>
  <si>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</si>
  <si>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</si>
  <si>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</si>
  <si>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</si>
  <si>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</si>
  <si>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</si>
  <si>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</si>
  <si>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</si>
  <si>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</si>
  <si>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</si>
  <si>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</si>
  <si>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</si>
  <si>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</si>
  <si>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</si>
  <si>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</si>
  <si>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</si>
  <si>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</si>
  <si>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</si>
  <si>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</si>
  <si>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</si>
  <si>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</si>
  <si>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</si>
  <si>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</si>
  <si>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</si>
  <si>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</si>
  <si>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</si>
  <si>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</si>
  <si>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</si>
  <si>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</si>
  <si>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</si>
  <si>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</si>
  <si>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</si>
  <si>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</si>
  <si>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</si>
  <si>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</si>
  <si>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</si>
  <si>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</si>
  <si>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</si>
  <si>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</si>
  <si>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</si>
  <si>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</si>
  <si>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</si>
  <si>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</si>
  <si>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</si>
  <si>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</si>
  <si>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</si>
  <si>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</si>
  <si>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</si>
  <si>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</si>
  <si>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</si>
  <si>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</si>
  <si>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</si>
  <si>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</si>
  <si>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</si>
  <si>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</si>
  <si>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</si>
  <si>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</si>
  <si>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</si>
  <si>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</si>
  <si>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</si>
  <si>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</si>
  <si>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</si>
  <si>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</si>
  <si>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</si>
  <si>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</si>
  <si>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</si>
  <si>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</si>
  <si>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</si>
  <si>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</si>
  <si>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</si>
  <si>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</si>
  <si>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</si>
  <si>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</si>
  <si>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</si>
  <si>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</si>
  <si>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</si>
  <si>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</si>
  <si>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</si>
  <si>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</si>
  <si>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</si>
  <si>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</si>
  <si>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</si>
  <si>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</si>
  <si>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</si>
  <si>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</si>
  <si>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</si>
  <si>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</si>
  <si>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</si>
  <si>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</si>
  <si>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</si>
  <si>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</si>
  <si>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</si>
  <si>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</si>
  <si>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</si>
  <si>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</si>
  <si>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</si>
  <si>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</si>
  <si>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</si>
  <si>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</si>
  <si>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</si>
  <si>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</si>
  <si>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</si>
  <si>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</si>
  <si>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</si>
  <si>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</si>
  <si>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</si>
  <si>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</si>
  <si>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</si>
  <si>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</si>
  <si>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</si>
  <si>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</si>
  <si>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</si>
  <si>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</si>
  <si>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</si>
  <si>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</si>
  <si>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</si>
  <si>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</si>
  <si>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</si>
  <si>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</si>
  <si>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</si>
  <si>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</si>
  <si>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</si>
  <si>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</si>
  <si>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</si>
  <si>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</si>
  <si>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</si>
  <si>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</si>
  <si>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</si>
  <si>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</si>
  <si>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</si>
  <si>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</si>
  <si>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</si>
  <si>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</si>
  <si>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</si>
  <si>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</si>
  <si>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</si>
  <si>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</si>
  <si>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</si>
  <si>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</si>
  <si>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</si>
  <si>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</si>
  <si>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</si>
  <si>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</si>
  <si>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</si>
  <si>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</si>
  <si>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</si>
  <si>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</si>
  <si>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</si>
  <si>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</si>
  <si>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</si>
  <si>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</si>
  <si>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</si>
  <si>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</si>
  <si>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</si>
  <si>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</si>
  <si>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</si>
  <si>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</si>
  <si>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</si>
  <si>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</si>
  <si>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</si>
  <si>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</si>
  <si>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</si>
  <si>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</si>
  <si>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</si>
  <si>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</si>
  <si>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</si>
  <si>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</si>
  <si>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</si>
  <si>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</si>
  <si>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</si>
  <si>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</si>
  <si>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</si>
  <si>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</si>
  <si>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</si>
  <si>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</si>
  <si>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</si>
  <si>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</si>
  <si>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</si>
  <si>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</si>
  <si>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</si>
  <si>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</si>
  <si>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</si>
  <si>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</si>
  <si>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</si>
  <si>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</si>
  <si>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</si>
  <si>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</si>
  <si>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</si>
  <si>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</si>
  <si>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</si>
  <si>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</si>
  <si>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</si>
  <si>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</si>
  <si>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</si>
  <si>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</si>
  <si>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</si>
  <si>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</si>
  <si>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</si>
  <si>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</si>
  <si>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</si>
  <si>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</si>
  <si>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</si>
  <si>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</si>
  <si>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</si>
  <si>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</si>
  <si>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</si>
  <si>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</si>
  <si>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</si>
  <si>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</si>
  <si>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</si>
  <si>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</si>
  <si>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</si>
  <si>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</si>
  <si>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</si>
  <si>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</si>
  <si>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</si>
  <si>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</si>
  <si>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</si>
  <si>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</si>
  <si>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</si>
  <si>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</si>
  <si>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</si>
  <si>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</si>
  <si>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</si>
  <si>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</si>
  <si>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</si>
  <si>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</si>
  <si>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</si>
  <si>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</si>
  <si>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</si>
  <si>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</si>
  <si>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</si>
  <si>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</si>
  <si>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</si>
  <si>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</si>
  <si>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</si>
  <si>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</si>
  <si>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</si>
  <si>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</si>
  <si>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</si>
  <si>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</si>
  <si>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</si>
  <si>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</si>
  <si>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</si>
  <si>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</si>
  <si>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</si>
  <si>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</si>
  <si>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</si>
  <si>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</si>
  <si>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</si>
  <si>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</si>
  <si>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</si>
  <si>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</si>
  <si>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</si>
  <si>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</si>
  <si>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</si>
  <si>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</si>
  <si>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</si>
  <si>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</si>
  <si>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</si>
  <si>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</si>
  <si>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</si>
  <si>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</si>
  <si>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</si>
  <si>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</si>
  <si>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</si>
  <si>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</si>
  <si>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</si>
  <si>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</si>
  <si>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</si>
  <si>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</si>
  <si>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</si>
  <si>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</si>
  <si>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</si>
  <si>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</si>
  <si>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</si>
  <si>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</si>
  <si>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</si>
  <si>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</si>
  <si>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</si>
  <si>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</si>
  <si>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</si>
  <si>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</si>
  <si>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</si>
  <si>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</si>
  <si>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</si>
  <si>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</si>
  <si>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</si>
  <si>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</si>
  <si>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</si>
  <si>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</si>
  <si>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</si>
  <si>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</si>
  <si>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</si>
  <si>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</si>
  <si>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</si>
  <si>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</si>
  <si>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</si>
  <si>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</si>
  <si>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</si>
  <si>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</si>
  <si>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</si>
  <si>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</si>
  <si>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</si>
  <si>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</si>
  <si>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</si>
  <si>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</si>
  <si>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</si>
  <si>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</si>
  <si>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</si>
  <si>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</si>
  <si>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</si>
  <si>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</si>
  <si>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</si>
  <si>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</si>
  <si>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</si>
  <si>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</si>
  <si>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</si>
  <si>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</si>
  <si>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</si>
  <si>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</si>
  <si>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</si>
  <si>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</si>
  <si>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</si>
  <si>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</si>
  <si>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</si>
  <si>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</si>
  <si>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</si>
  <si>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</si>
  <si>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</si>
  <si>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</si>
  <si>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</si>
  <si>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</si>
  <si>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</si>
  <si>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</si>
  <si>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</si>
  <si>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</si>
  <si>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</si>
  <si>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</si>
  <si>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</si>
  <si>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</si>
  <si>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</si>
  <si>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</si>
  <si>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</si>
  <si>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</si>
  <si>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</si>
  <si>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</si>
  <si>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</si>
  <si>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</si>
  <si>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</si>
  <si>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</si>
  <si>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</si>
  <si>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</si>
  <si>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</si>
  <si>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</si>
  <si>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</si>
  <si>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</si>
  <si>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</si>
  <si>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</si>
  <si>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</si>
  <si>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</si>
  <si>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</si>
  <si>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</si>
  <si>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</si>
  <si>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</si>
  <si>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</si>
  <si>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</si>
  <si>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</si>
  <si>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</si>
  <si>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</si>
  <si>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</si>
  <si>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</si>
  <si>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</si>
  <si>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</si>
  <si>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</si>
  <si>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</si>
  <si>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</si>
  <si>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</si>
  <si>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</si>
  <si>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</si>
  <si>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</si>
  <si>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</si>
  <si>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</si>
  <si>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</si>
  <si>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</si>
  <si>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</si>
  <si>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</si>
  <si>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</si>
  <si>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</si>
  <si>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</si>
  <si>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</si>
  <si>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</si>
  <si>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</si>
  <si>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</si>
  <si>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</si>
  <si>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</si>
  <si>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</si>
  <si>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</si>
  <si>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</si>
  <si>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</si>
  <si>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</si>
  <si>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</si>
  <si>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</si>
  <si>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</si>
  <si>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</si>
  <si>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</si>
  <si>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</si>
  <si>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</si>
  <si>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</si>
  <si>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</si>
  <si>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</si>
  <si>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</si>
  <si>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</si>
  <si>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</si>
  <si>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</si>
  <si>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</si>
  <si>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</si>
  <si>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</si>
  <si>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</si>
  <si>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</si>
  <si>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</si>
  <si>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</si>
  <si>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</si>
  <si>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</si>
  <si>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</si>
  <si>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</si>
  <si>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</si>
  <si>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</si>
  <si>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</si>
  <si>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</si>
  <si>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</si>
  <si>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</si>
  <si>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</si>
  <si>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</si>
  <si>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</si>
  <si>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</si>
  <si>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</si>
  <si>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</si>
  <si>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</si>
  <si>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</si>
  <si>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</si>
  <si>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</si>
  <si>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</si>
  <si>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</si>
  <si>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</si>
  <si>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</si>
  <si>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</si>
  <si>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</si>
  <si>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</si>
  <si>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</si>
  <si>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</si>
  <si>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</si>
  <si>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</si>
  <si>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</si>
  <si>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</si>
  <si>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</si>
  <si>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</si>
  <si>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</si>
  <si>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</si>
  <si>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</si>
  <si>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</si>
  <si>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</si>
  <si>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</si>
  <si>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</si>
  <si>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</si>
  <si>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</si>
  <si>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</si>
  <si>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</si>
  <si>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</si>
  <si>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</si>
  <si>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</si>
  <si>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</si>
  <si>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</si>
  <si>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</si>
  <si>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</si>
  <si>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</si>
  <si>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</si>
  <si>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</si>
  <si>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</si>
  <si>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</si>
  <si>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</si>
  <si>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</si>
  <si>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</si>
  <si>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</si>
  <si>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</si>
  <si>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</si>
  <si>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</si>
  <si>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</si>
  <si>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</si>
  <si>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</si>
  <si>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</si>
  <si>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</si>
  <si>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</si>
  <si>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</si>
  <si>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</si>
  <si>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</si>
  <si>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</si>
  <si>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</si>
  <si>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</si>
  <si>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</si>
  <si>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</si>
  <si>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</si>
  <si>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</si>
  <si>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</si>
  <si>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</si>
  <si>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</si>
  <si>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</si>
  <si>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</si>
  <si>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</si>
  <si>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</si>
  <si>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</si>
  <si>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</si>
  <si>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</si>
  <si>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</si>
  <si>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</si>
  <si>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</si>
  <si>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</si>
  <si>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</si>
  <si>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</si>
  <si>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</si>
  <si>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</si>
  <si>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</si>
  <si>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</si>
  <si>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</si>
  <si>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</si>
  <si>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</si>
  <si>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</si>
  <si>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</si>
  <si>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</si>
  <si>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</si>
  <si>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</si>
  <si>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</si>
  <si>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</si>
  <si>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</si>
  <si>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</si>
  <si>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</si>
  <si>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</si>
  <si>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</si>
  <si>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</si>
  <si>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</si>
  <si>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</si>
  <si>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</si>
  <si>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</si>
  <si>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</si>
  <si>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</si>
  <si>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</si>
  <si>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</si>
  <si>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</si>
  <si>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</si>
  <si>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</si>
  <si>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</si>
  <si>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</si>
  <si>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</si>
  <si>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</si>
  <si>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</si>
  <si>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</si>
  <si>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</si>
  <si>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</si>
  <si>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</si>
  <si>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</si>
  <si>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</si>
  <si>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</si>
  <si>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</si>
  <si>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</si>
  <si>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</si>
  <si>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</si>
  <si>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</si>
  <si>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</si>
  <si>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</si>
  <si>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</si>
  <si>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</si>
  <si>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</si>
  <si>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</si>
  <si>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</si>
  <si>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</si>
  <si>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</si>
  <si>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</si>
  <si>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</si>
  <si>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</si>
  <si>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</si>
  <si>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</si>
  <si>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</si>
  <si>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</si>
  <si>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</si>
  <si>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</si>
  <si>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</si>
  <si>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</si>
  <si>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</si>
  <si>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</si>
  <si>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</si>
  <si>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</si>
  <si>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</si>
  <si>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</si>
  <si>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</si>
  <si>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</si>
  <si>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</si>
  <si>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</si>
  <si>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</si>
  <si>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</si>
  <si>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</si>
  <si>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</si>
  <si>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</si>
  <si>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</si>
  <si>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</si>
  <si>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</si>
  <si>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</si>
  <si>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</si>
  <si>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</si>
  <si>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</si>
  <si>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</si>
  <si>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</si>
  <si>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</si>
  <si>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</si>
  <si>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</si>
  <si>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</si>
  <si>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</si>
  <si>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</si>
  <si>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</si>
  <si>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</si>
  <si>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</si>
  <si>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</si>
  <si>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</si>
  <si>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</si>
  <si>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</si>
  <si>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</si>
  <si>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</si>
  <si>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</si>
  <si>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</si>
  <si>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</si>
  <si>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</si>
  <si>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</si>
  <si>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</si>
  <si>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</si>
  <si>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</si>
  <si>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</si>
  <si>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</si>
  <si>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</si>
  <si>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</si>
  <si>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</si>
  <si>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</si>
  <si>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</si>
  <si>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</si>
  <si>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</si>
  <si>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</si>
  <si>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</si>
  <si>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</si>
  <si>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</si>
  <si>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</si>
  <si>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</si>
  <si>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</si>
  <si>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</si>
  <si>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</si>
  <si>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</si>
  <si>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</si>
  <si>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</si>
  <si>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</si>
  <si>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</si>
  <si>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</si>
  <si>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</si>
  <si>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</si>
  <si>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</si>
  <si>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</si>
  <si>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</si>
  <si>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</si>
  <si>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</si>
  <si>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</si>
  <si>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</si>
  <si>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</si>
  <si>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</si>
  <si>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</si>
  <si>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</si>
  <si>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</si>
  <si>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</si>
  <si>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</si>
  <si>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</si>
  <si>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</si>
  <si>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</si>
  <si>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</si>
  <si>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</si>
  <si>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</si>
  <si>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</si>
  <si>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</si>
  <si>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</si>
  <si>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</si>
  <si>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</si>
  <si>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</si>
  <si>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</si>
  <si>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</si>
  <si>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</si>
  <si>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</si>
  <si>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</si>
  <si>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</si>
  <si>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</si>
  <si>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</si>
  <si>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</si>
  <si>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</si>
  <si>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</si>
  <si>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</si>
  <si>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</si>
  <si>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</si>
  <si>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</si>
  <si>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</si>
  <si>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</si>
  <si>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</si>
  <si>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</si>
  <si>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</si>
  <si>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</si>
  <si>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</si>
  <si>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</si>
  <si>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</si>
  <si>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</si>
  <si>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</si>
  <si>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</si>
  <si>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</si>
  <si>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</si>
  <si>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</si>
  <si>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</si>
  <si>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</si>
  <si>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</si>
  <si>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</si>
  <si>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</si>
  <si>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</si>
  <si>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</si>
  <si>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</si>
  <si>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</si>
  <si>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</si>
  <si>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</si>
  <si>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</si>
  <si>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</si>
  <si>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</si>
  <si>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</si>
  <si>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</si>
  <si>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</si>
  <si>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</si>
  <si>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</si>
  <si>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</si>
  <si>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</si>
  <si>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</si>
  <si>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</si>
  <si>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</si>
  <si>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</si>
  <si>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</si>
  <si>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</si>
  <si>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</si>
  <si>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</si>
  <si>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</si>
  <si>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</si>
  <si>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</si>
  <si>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</si>
  <si>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</si>
  <si>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</si>
  <si>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</si>
  <si>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</si>
  <si>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</si>
  <si>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</si>
  <si>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</si>
  <si>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</si>
  <si>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</si>
  <si>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</si>
  <si>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</si>
  <si>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</si>
  <si>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</si>
  <si>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</si>
  <si>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</si>
  <si>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</si>
  <si>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</si>
  <si>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</si>
  <si>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</si>
  <si>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</si>
  <si>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</si>
  <si>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</si>
  <si>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</si>
  <si>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</si>
  <si>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</si>
  <si>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</si>
  <si>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</si>
  <si>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</si>
  <si>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</si>
  <si>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</si>
  <si>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</si>
  <si>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</si>
  <si>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</si>
  <si>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</si>
  <si>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</si>
  <si>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</si>
  <si>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</si>
  <si>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</si>
  <si>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</si>
  <si>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</si>
  <si>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</si>
  <si>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</si>
  <si>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</si>
  <si>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</si>
  <si>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</si>
  <si>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</si>
  <si>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</si>
  <si>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</si>
  <si>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</si>
  <si>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</si>
  <si>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</si>
  <si>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</si>
  <si>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</si>
  <si>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</si>
  <si>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</si>
  <si>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</si>
  <si>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</si>
  <si>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</si>
  <si>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</si>
  <si>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</si>
  <si>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</si>
  <si>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</si>
  <si>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</si>
  <si>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</si>
  <si>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</si>
  <si>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</si>
  <si>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</si>
  <si>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</si>
  <si>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</si>
  <si>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</si>
  <si>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</si>
  <si>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</si>
  <si>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</si>
  <si>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</si>
  <si>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</si>
  <si>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</si>
  <si>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</si>
  <si>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</si>
  <si>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</si>
  <si>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</si>
  <si>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</si>
  <si>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</si>
  <si>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</si>
  <si>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</si>
  <si>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</si>
  <si>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</si>
  <si>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</si>
  <si>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</si>
  <si>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</si>
  <si>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</si>
  <si>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</si>
  <si>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</si>
  <si>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</si>
  <si>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</si>
  <si>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</si>
  <si>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</si>
  <si>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</si>
  <si>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</si>
  <si>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</si>
  <si>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</si>
  <si>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</si>
  <si>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</si>
  <si>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</si>
  <si>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</si>
  <si>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</si>
  <si>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</si>
  <si>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</si>
  <si>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</si>
  <si>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</si>
  <si>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</si>
  <si>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</si>
  <si>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</si>
  <si>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</si>
  <si>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</si>
  <si>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</si>
  <si>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</si>
  <si>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</si>
  <si>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</si>
  <si>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</si>
  <si>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</si>
  <si>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</si>
  <si>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</si>
  <si>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</si>
  <si>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</si>
  <si>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</si>
  <si>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</si>
  <si>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</si>
  <si>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</si>
  <si>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</si>
  <si>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</si>
  <si>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</si>
  <si>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</si>
  <si>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</si>
  <si>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</si>
  <si>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</si>
  <si>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</si>
  <si>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</si>
  <si>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</si>
  <si>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</si>
  <si>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</si>
  <si>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</si>
  <si>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</si>
  <si>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</si>
  <si>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</si>
  <si>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</si>
  <si>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</si>
  <si>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</si>
  <si>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</si>
  <si>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</si>
  <si>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</si>
  <si>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</si>
  <si>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</si>
  <si>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</si>
  <si>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</si>
  <si>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</si>
  <si>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</si>
  <si>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</si>
  <si>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</si>
  <si>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</si>
  <si>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</si>
  <si>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</si>
  <si>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</si>
  <si>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</si>
  <si>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</si>
  <si>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</si>
  <si>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</si>
  <si>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</si>
  <si>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</si>
  <si>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</si>
  <si>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</si>
  <si>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</si>
  <si>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</si>
  <si>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</si>
  <si>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</si>
  <si>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</si>
  <si>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</si>
  <si>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</si>
  <si>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</si>
  <si>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</si>
  <si>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</si>
  <si>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</si>
  <si>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</si>
  <si>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</si>
  <si>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</si>
  <si>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</si>
  <si>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</si>
  <si>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</si>
  <si>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</si>
  <si>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</si>
  <si>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</si>
  <si>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</si>
  <si>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</si>
  <si>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</si>
  <si>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</si>
  <si>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</si>
  <si>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</si>
  <si>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</si>
  <si>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</si>
  <si>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</si>
  <si>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</si>
  <si>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</si>
  <si>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</si>
  <si>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</si>
  <si>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</si>
  <si>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</si>
  <si>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</si>
  <si>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</si>
  <si>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</si>
  <si>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</si>
  <si>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</si>
  <si>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</si>
  <si>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</si>
  <si>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</si>
  <si>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</si>
  <si>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</si>
  <si>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</si>
  <si>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</si>
  <si>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</si>
  <si>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</si>
  <si>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</si>
  <si>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</si>
  <si>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</si>
  <si>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</si>
  <si>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</si>
  <si>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</si>
  <si>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</si>
  <si>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</si>
  <si>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</si>
  <si>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</si>
  <si>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</si>
  <si>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</si>
  <si>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</si>
  <si>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</si>
  <si>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</si>
  <si>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</si>
  <si>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</si>
  <si>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</si>
  <si>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</si>
  <si>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</si>
  <si>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</si>
  <si>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</si>
  <si>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</si>
  <si>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</si>
  <si>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</si>
  <si>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</si>
  <si>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</si>
  <si>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</si>
  <si>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</si>
  <si>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</si>
  <si>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</si>
  <si>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</si>
  <si>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</si>
  <si>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</si>
  <si>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</si>
  <si>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</si>
  <si>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</si>
  <si>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</si>
  <si>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</si>
  <si>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</si>
  <si>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</si>
  <si>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</si>
  <si>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</si>
  <si>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</si>
  <si>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</si>
  <si>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</si>
  <si>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</si>
  <si>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</si>
  <si>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</si>
  <si>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</si>
  <si>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</si>
  <si>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</si>
  <si>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</si>
  <si>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</si>
  <si>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</si>
  <si>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</si>
  <si>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</si>
  <si>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</si>
  <si>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</si>
  <si>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</si>
  <si>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</si>
  <si>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</si>
  <si>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</si>
  <si>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</si>
  <si>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</si>
  <si>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</si>
  <si>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</si>
  <si>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</si>
  <si>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</si>
  <si>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</si>
  <si>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</si>
  <si>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</si>
  <si>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</si>
  <si>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</si>
  <si>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</si>
  <si>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</si>
  <si>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</si>
  <si>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</si>
  <si>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</si>
  <si>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</si>
  <si>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</si>
  <si>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</si>
  <si>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</si>
  <si>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</si>
  <si>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</si>
  <si>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</si>
  <si>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</si>
  <si>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</si>
  <si>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</si>
  <si>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</si>
  <si>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</si>
  <si>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</si>
  <si>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</si>
  <si>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</si>
  <si>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</si>
  <si>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</si>
  <si>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</si>
  <si>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</si>
  <si>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</si>
  <si>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</si>
  <si>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</si>
  <si>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</si>
  <si>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</si>
  <si>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</si>
  <si>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</si>
  <si>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</si>
  <si>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</si>
  <si>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</si>
  <si>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</si>
  <si>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</si>
  <si>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</si>
  <si>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</si>
  <si>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</si>
  <si>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</si>
  <si>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</si>
  <si>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</si>
  <si>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</si>
  <si>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</si>
  <si>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</si>
  <si>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</si>
  <si>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</si>
  <si>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</si>
  <si>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</si>
  <si>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</si>
  <si>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</si>
  <si>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</si>
  <si>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</si>
  <si>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</si>
  <si>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</si>
  <si>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</si>
  <si>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</si>
  <si>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</si>
  <si>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</si>
  <si>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</si>
  <si>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</si>
  <si>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</si>
  <si>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</si>
  <si>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</si>
  <si>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</si>
  <si>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</si>
  <si>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</si>
  <si>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</si>
  <si>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</si>
  <si>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</si>
  <si>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</si>
  <si>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</si>
  <si>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</si>
  <si>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</si>
  <si>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</si>
  <si>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</si>
  <si>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</si>
  <si>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</si>
  <si>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</si>
  <si>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</si>
  <si>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</si>
  <si>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</si>
  <si>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</si>
  <si>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</si>
  <si>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</si>
  <si>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</si>
  <si>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</si>
  <si>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</si>
  <si>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</si>
  <si>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</si>
  <si>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</si>
  <si>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</si>
  <si>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</si>
  <si>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</si>
  <si>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</si>
  <si>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</si>
  <si>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</si>
  <si>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</si>
  <si>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</si>
  <si>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</si>
  <si>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</si>
  <si>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</si>
  <si>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</si>
  <si>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</si>
  <si>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</si>
  <si>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</si>
  <si>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</si>
  <si>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</si>
  <si>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</si>
  <si>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</si>
  <si>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</si>
  <si>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</si>
  <si>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</si>
  <si>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</si>
  <si>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</si>
  <si>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</si>
  <si>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</si>
  <si>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</si>
  <si>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</si>
  <si>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</si>
  <si>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</si>
  <si>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</si>
  <si>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</si>
  <si>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</si>
  <si>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</si>
  <si>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</si>
  <si>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</si>
  <si>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</si>
  <si>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</si>
  <si>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</si>
  <si>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</si>
  <si>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</si>
  <si>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</si>
  <si>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</si>
  <si>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</si>
  <si>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</si>
  <si>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</si>
  <si>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</si>
  <si>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</si>
  <si>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</si>
  <si>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</si>
  <si>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</si>
  <si>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</si>
  <si>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</si>
  <si>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</si>
  <si>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</si>
  <si>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</si>
  <si>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</si>
  <si>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</si>
  <si>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</si>
  <si>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</si>
  <si>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</si>
  <si>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</si>
  <si>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</si>
  <si>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</si>
  <si>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</si>
  <si>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</si>
  <si>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</si>
  <si>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</si>
  <si>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</si>
  <si>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</si>
  <si>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</si>
  <si>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</si>
  <si>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</si>
  <si>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</si>
  <si>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</si>
  <si>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</si>
  <si>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</si>
  <si>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</si>
  <si>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</si>
  <si>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</si>
  <si>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</si>
  <si>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</si>
  <si>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</si>
  <si>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</si>
  <si>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</si>
  <si>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</si>
  <si>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</si>
  <si>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</si>
  <si>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</si>
  <si>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</si>
  <si>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</si>
  <si>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</si>
  <si>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</si>
  <si>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</si>
  <si>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</si>
  <si>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</si>
  <si>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</si>
  <si>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</si>
  <si>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</si>
  <si>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</si>
  <si>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</si>
  <si>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</si>
  <si>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</si>
  <si>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</si>
  <si>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</si>
  <si>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</si>
  <si>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</si>
  <si>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</si>
  <si>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</si>
  <si>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</si>
  <si>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</si>
  <si>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</si>
  <si>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</si>
  <si>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</si>
  <si>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</si>
  <si>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</si>
  <si>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</si>
  <si>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</si>
  <si>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</si>
  <si>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</si>
  <si>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</si>
  <si>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</si>
  <si>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</si>
  <si>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</si>
  <si>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</si>
  <si>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</si>
  <si>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</si>
  <si>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</si>
  <si>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</si>
  <si>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</si>
  <si>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</si>
  <si>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</si>
  <si>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</si>
  <si>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</si>
  <si>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</si>
  <si>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</si>
  <si>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</si>
  <si>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</si>
  <si>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</si>
  <si>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</si>
  <si>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</si>
  <si>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</si>
  <si>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</si>
  <si>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</si>
  <si>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</si>
  <si>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</si>
  <si>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</si>
  <si>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</si>
  <si>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</si>
  <si>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</si>
  <si>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</si>
  <si>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</si>
  <si>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</si>
  <si>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</si>
  <si>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</si>
  <si>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</si>
  <si>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</si>
  <si>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</si>
  <si>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</si>
  <si>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</si>
  <si>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</si>
  <si>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</si>
  <si>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</si>
  <si>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</si>
  <si>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</si>
  <si>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</si>
  <si>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</si>
  <si>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</si>
  <si>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</si>
  <si>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</si>
  <si>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</si>
  <si>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</si>
  <si>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</si>
  <si>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</si>
  <si>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</si>
  <si>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</si>
  <si>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</si>
  <si>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</si>
  <si>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</si>
  <si>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</si>
  <si>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</si>
  <si>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</si>
  <si>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</si>
  <si>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</si>
  <si>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</si>
  <si>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</si>
  <si>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</si>
  <si>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</si>
  <si>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</si>
  <si>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</si>
  <si>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</si>
  <si>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</si>
  <si>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</si>
  <si>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</si>
  <si>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</si>
  <si>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</si>
  <si>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</si>
  <si>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</si>
  <si>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</si>
  <si>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</si>
  <si>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</si>
  <si>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</si>
  <si>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</si>
  <si>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</si>
  <si>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</si>
  <si>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</si>
  <si>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</si>
  <si>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</si>
  <si>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</si>
  <si>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</si>
  <si>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</si>
  <si>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</si>
  <si>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</si>
  <si>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</si>
  <si>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</si>
  <si>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</si>
  <si>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</si>
  <si>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</si>
  <si>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</si>
  <si>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</si>
  <si>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</si>
  <si>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</si>
  <si>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</si>
  <si>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</si>
  <si>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</si>
  <si>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</si>
  <si>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</si>
  <si>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</si>
  <si>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</si>
  <si>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</si>
  <si>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</si>
  <si>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</si>
  <si>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</si>
  <si>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</si>
  <si>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</si>
  <si>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</si>
  <si>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</si>
  <si>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</si>
  <si>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</si>
  <si>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</si>
  <si>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</si>
  <si>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</si>
  <si>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</si>
  <si>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</si>
  <si>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</si>
  <si>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</si>
  <si>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</si>
  <si>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</si>
  <si>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</si>
  <si>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</si>
  <si>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</si>
  <si>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</si>
  <si>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</si>
  <si>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</si>
  <si>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</si>
  <si>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</si>
  <si>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</si>
  <si>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</si>
  <si>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</si>
  <si>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</si>
  <si>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</si>
  <si>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</si>
  <si>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</si>
  <si>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</si>
  <si>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</si>
  <si>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</si>
  <si>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</si>
  <si>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</si>
  <si>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</si>
  <si>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</si>
  <si>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</si>
  <si>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</si>
  <si>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</si>
  <si>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</si>
  <si>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</si>
  <si>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</si>
  <si>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</si>
  <si>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</si>
  <si>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</si>
  <si>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</si>
  <si>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</si>
  <si>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</si>
  <si>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</si>
  <si>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</si>
  <si>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</si>
  <si>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</si>
  <si>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</si>
  <si>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</si>
  <si>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</si>
  <si>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</si>
  <si>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</si>
  <si>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</si>
  <si>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</si>
  <si>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</si>
  <si>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</si>
  <si>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</si>
  <si>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</si>
  <si>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</si>
  <si>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</si>
  <si>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</si>
  <si>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</si>
  <si>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</si>
  <si>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</si>
  <si>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</si>
  <si>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</si>
  <si>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</si>
  <si>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</si>
  <si>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</si>
  <si>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</si>
  <si>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</si>
  <si>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</si>
  <si>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</si>
  <si>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</si>
  <si>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</si>
  <si>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</si>
  <si>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</si>
  <si>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</si>
  <si>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</si>
  <si>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</si>
  <si>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</si>
  <si>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</si>
  <si>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</si>
  <si>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</si>
  <si>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</si>
  <si>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</si>
  <si>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</si>
  <si>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</si>
  <si>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</si>
  <si>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</si>
  <si>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</si>
  <si>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</si>
  <si>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</si>
  <si>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</si>
  <si>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</si>
  <si>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</si>
  <si>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</si>
  <si>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</si>
  <si>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</si>
  <si>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</si>
  <si>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</si>
  <si>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</si>
  <si>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</si>
  <si>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</si>
  <si>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</si>
  <si>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</si>
  <si>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</si>
  <si>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</si>
  <si>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</si>
  <si>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</si>
  <si>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</si>
  <si>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</si>
  <si>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</si>
  <si>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</si>
  <si>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</si>
  <si>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</si>
  <si>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</si>
  <si>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</si>
  <si>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</si>
  <si>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</si>
  <si>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</si>
  <si>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</si>
  <si>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</si>
  <si>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</si>
  <si>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</si>
  <si>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</si>
  <si>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</si>
  <si>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</si>
  <si>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</si>
  <si>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</si>
  <si>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</si>
  <si>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</si>
  <si>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</si>
  <si>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</si>
  <si>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</si>
  <si>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</si>
  <si>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</si>
  <si>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</si>
  <si>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</si>
  <si>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</si>
  <si>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</si>
  <si>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</si>
  <si>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</si>
  <si>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</si>
  <si>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</si>
  <si>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</si>
  <si>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</si>
  <si>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</si>
  <si>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</si>
  <si>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</si>
  <si>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</si>
  <si>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</si>
  <si>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</si>
  <si>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</si>
  <si>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</si>
  <si>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</si>
  <si>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</si>
  <si>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</si>
  <si>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</si>
  <si>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</si>
  <si>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</si>
  <si>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</si>
  <si>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</si>
  <si>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</si>
  <si>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</si>
  <si>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</si>
  <si>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</si>
  <si>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</si>
  <si>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</si>
  <si>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</si>
  <si>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</si>
  <si>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</si>
  <si>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</si>
  <si>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</si>
  <si>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</si>
  <si>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</si>
  <si>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</si>
  <si>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</si>
  <si>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</si>
  <si>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</si>
  <si>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</si>
  <si>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</si>
  <si>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</si>
  <si>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</si>
  <si>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</si>
  <si>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</si>
  <si>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</si>
  <si>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</si>
  <si>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</si>
  <si>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</si>
  <si>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</si>
  <si>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</si>
  <si>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</si>
  <si>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</si>
  <si>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</si>
  <si>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</si>
  <si>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</si>
  <si>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</si>
  <si>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</si>
  <si>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</si>
  <si>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</si>
  <si>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</si>
  <si>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</si>
  <si>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</si>
  <si>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</si>
  <si>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</si>
  <si>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</si>
  <si>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</si>
  <si>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</si>
  <si>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</si>
  <si>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</si>
  <si>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</si>
  <si>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</si>
  <si>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</si>
  <si>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</si>
  <si>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</si>
  <si>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</si>
  <si>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</si>
  <si>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</si>
  <si>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</si>
  <si>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</si>
  <si>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</si>
  <si>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</si>
  <si>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</si>
  <si>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</si>
  <si>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</si>
  <si>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</si>
  <si>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</si>
  <si>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</si>
  <si>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</si>
  <si>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</si>
  <si>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</si>
  <si>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</si>
  <si>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</si>
  <si>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</si>
  <si>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</si>
  <si>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</si>
  <si>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</si>
  <si>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</si>
  <si>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</si>
  <si>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</si>
  <si>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</si>
  <si>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</si>
  <si>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</si>
  <si>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</si>
  <si>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</si>
  <si>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</si>
  <si>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</si>
  <si>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</si>
  <si>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</si>
  <si>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</si>
  <si>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</si>
  <si>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</si>
  <si>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</si>
  <si>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</si>
  <si>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</si>
  <si>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</si>
  <si>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</si>
  <si>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</si>
  <si>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</si>
  <si>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</si>
  <si>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</si>
  <si>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</si>
  <si>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</si>
  <si>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</si>
  <si>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</si>
  <si>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</si>
  <si>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</si>
  <si>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</si>
  <si>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</si>
  <si>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</si>
  <si>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</si>
  <si>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</si>
  <si>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</si>
  <si>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</si>
  <si>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</si>
  <si>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</si>
  <si>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</si>
  <si>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</si>
  <si>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</si>
  <si>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</si>
  <si>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</si>
  <si>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</si>
  <si>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</si>
  <si>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</si>
  <si>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</si>
  <si>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</si>
  <si>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</si>
  <si>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</si>
  <si>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</si>
  <si>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</si>
  <si>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</si>
  <si>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</si>
  <si>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</si>
  <si>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</si>
  <si>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</si>
  <si>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</si>
  <si>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</si>
  <si>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</si>
  <si>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</si>
  <si>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</si>
  <si>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</si>
  <si>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</si>
  <si>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</si>
  <si>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</si>
  <si>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</si>
  <si>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</si>
  <si>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</si>
  <si>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</si>
  <si>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</si>
  <si>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</si>
  <si>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</si>
  <si>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</si>
  <si>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</si>
  <si>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</si>
  <si>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</si>
  <si>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</si>
  <si>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</si>
  <si>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</si>
  <si>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</si>
  <si>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</si>
  <si>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</si>
  <si>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</si>
  <si>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</si>
  <si>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</si>
  <si>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</si>
  <si>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</si>
  <si>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</si>
  <si>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</si>
  <si>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</si>
  <si>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</si>
  <si>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</si>
  <si>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</si>
  <si>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</si>
  <si>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</si>
  <si>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</si>
  <si>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</si>
  <si>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</si>
  <si>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</si>
  <si>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</si>
  <si>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</si>
  <si>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</si>
  <si>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</si>
  <si>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</si>
  <si>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</si>
  <si>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</si>
  <si>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</si>
  <si>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</si>
  <si>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</si>
  <si>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</si>
  <si>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</si>
  <si>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</si>
  <si>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</si>
  <si>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</si>
  <si>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</si>
  <si>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</si>
  <si>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</si>
  <si>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</si>
  <si>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</si>
  <si>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</si>
  <si>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</si>
  <si>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</si>
  <si>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</si>
  <si>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</si>
  <si>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</si>
  <si>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</si>
  <si>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</si>
  <si>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</si>
  <si>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</si>
  <si>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</si>
  <si>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</si>
  <si>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</si>
  <si>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</si>
  <si>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</si>
  <si>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</si>
  <si>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</si>
  <si>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</si>
  <si>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</si>
  <si>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</si>
  <si>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</si>
  <si>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</si>
  <si>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</si>
  <si>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</si>
  <si>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</si>
  <si>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</si>
  <si>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</si>
  <si>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</si>
  <si>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</si>
  <si>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</si>
  <si>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</si>
  <si>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</si>
  <si>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</si>
  <si>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</si>
  <si>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</si>
  <si>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</si>
  <si>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</si>
  <si>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</si>
  <si>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</si>
  <si>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</si>
  <si>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</si>
  <si>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</si>
  <si>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</si>
  <si>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</si>
  <si>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</si>
  <si>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</si>
  <si>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</si>
  <si>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</si>
  <si>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</si>
  <si>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</si>
  <si>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</si>
  <si>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</si>
  <si>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</si>
  <si>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</si>
  <si>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</si>
  <si>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</si>
  <si>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</si>
  <si>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</si>
  <si>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</si>
  <si>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</si>
  <si>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</si>
  <si>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</si>
  <si>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</si>
  <si>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</si>
  <si>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</si>
  <si>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</si>
  <si>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</si>
  <si>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</si>
  <si>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</si>
  <si>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</si>
  <si>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</si>
  <si>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</si>
  <si>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</si>
  <si>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</si>
  <si>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</si>
  <si>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</si>
  <si>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</si>
  <si>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</si>
  <si>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</si>
  <si>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</si>
  <si>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</si>
  <si>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</si>
  <si>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</si>
  <si>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</si>
  <si>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</si>
  <si>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</si>
  <si>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</si>
  <si>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</si>
  <si>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</si>
  <si>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</si>
  <si>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</si>
  <si>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</si>
  <si>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</si>
  <si>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</si>
  <si>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</si>
  <si>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</si>
  <si>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</si>
  <si>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</si>
  <si>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</si>
  <si>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</si>
  <si>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</si>
  <si>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</si>
  <si>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</si>
  <si>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</si>
  <si>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</si>
  <si>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</si>
  <si>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</si>
  <si>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</si>
  <si>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</si>
  <si>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</si>
  <si>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</si>
  <si>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</si>
  <si>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</si>
  <si>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</si>
  <si>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</si>
  <si>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</si>
  <si>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</si>
  <si>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</si>
  <si>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</si>
  <si>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</si>
  <si>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</si>
  <si>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</si>
  <si>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</si>
  <si>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</si>
  <si>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</si>
  <si>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</si>
  <si>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</si>
  <si>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</si>
  <si>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</si>
  <si>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</si>
  <si>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</si>
  <si>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</si>
  <si>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</si>
  <si>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</si>
  <si>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</si>
  <si>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</si>
  <si>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</si>
  <si>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</si>
  <si>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</si>
  <si>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</si>
  <si>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</si>
  <si>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</si>
  <si>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</si>
  <si>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</si>
  <si>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</si>
  <si>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</si>
  <si>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</si>
  <si>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</si>
  <si>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</si>
  <si>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</si>
  <si>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</si>
  <si>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</si>
  <si>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</si>
  <si>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</si>
  <si>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</si>
  <si>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</si>
  <si>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</si>
  <si>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</si>
  <si>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</si>
  <si>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</si>
  <si>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</si>
  <si>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</si>
  <si>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</si>
  <si>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</si>
  <si>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</si>
  <si>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</si>
  <si>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</si>
  <si>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</si>
  <si>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</si>
  <si>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</si>
  <si>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</si>
  <si>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</si>
  <si>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</si>
  <si>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</si>
  <si>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</si>
  <si>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</si>
  <si>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</si>
  <si>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</si>
  <si>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</si>
  <si>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</si>
  <si>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</si>
  <si>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</si>
  <si>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</si>
  <si>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</si>
  <si>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</si>
  <si>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</si>
  <si>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</si>
  <si>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</si>
  <si>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</si>
  <si>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</si>
  <si>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</si>
  <si>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</si>
  <si>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</si>
  <si>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</si>
  <si>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</si>
  <si>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</si>
  <si>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</si>
  <si>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</si>
  <si>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</si>
  <si>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</si>
  <si>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</si>
  <si>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</si>
  <si>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</si>
  <si>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</si>
  <si>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</si>
  <si>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</si>
  <si>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</si>
  <si>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</si>
  <si>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</si>
  <si>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</si>
  <si>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</si>
  <si>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</si>
  <si>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</si>
  <si>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</si>
  <si>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</si>
  <si>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</si>
  <si>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</si>
  <si>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</si>
  <si>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</si>
  <si>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</si>
  <si>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</si>
  <si>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</si>
  <si>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</si>
  <si>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</si>
  <si>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</si>
  <si>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</si>
  <si>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</si>
  <si>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</si>
  <si>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</si>
  <si>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</si>
  <si>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</si>
  <si>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</si>
  <si>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</si>
  <si>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</si>
  <si>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</si>
  <si>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</si>
  <si>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</si>
  <si>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</si>
  <si>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</si>
  <si>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</si>
  <si>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</si>
  <si>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</si>
  <si>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</si>
  <si>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</si>
  <si>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</si>
  <si>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</si>
  <si>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</si>
  <si>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</si>
  <si>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</si>
  <si>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</si>
  <si>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</si>
  <si>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</si>
  <si>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</si>
  <si>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</si>
  <si>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</si>
  <si>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</si>
  <si>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</si>
  <si>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</si>
  <si>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</si>
  <si>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</si>
  <si>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</si>
  <si>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</si>
  <si>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</si>
  <si>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</si>
  <si>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</si>
  <si>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</si>
  <si>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</si>
  <si>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</si>
  <si>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</si>
  <si>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</si>
  <si>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</si>
  <si>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</si>
  <si>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</si>
  <si>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</si>
  <si>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</si>
  <si>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</si>
  <si>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</si>
  <si>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</si>
  <si>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</si>
  <si>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</si>
  <si>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</si>
  <si>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</si>
  <si>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</si>
  <si>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</si>
  <si>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</si>
  <si>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</si>
  <si>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</si>
  <si>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</si>
  <si>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</si>
  <si>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</si>
  <si>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</si>
  <si>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</si>
  <si>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</si>
  <si>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</si>
  <si>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</si>
  <si>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</si>
  <si>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</si>
  <si>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</si>
  <si>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</si>
  <si>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</si>
  <si>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</si>
  <si>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</si>
  <si>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</si>
  <si>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</si>
  <si>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</si>
  <si>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</si>
  <si>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</si>
  <si>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</si>
  <si>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</si>
  <si>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</si>
  <si>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</si>
  <si>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</si>
  <si>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</si>
  <si>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</si>
  <si>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</si>
  <si>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</si>
  <si>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</si>
  <si>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</si>
  <si>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</si>
  <si>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</si>
  <si>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</si>
  <si>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</si>
  <si>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</si>
  <si>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</si>
  <si>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</si>
  <si>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</si>
  <si>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</si>
  <si>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</si>
  <si>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</si>
  <si>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</si>
  <si>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</si>
  <si>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</si>
  <si>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</si>
  <si>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</si>
  <si>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</si>
  <si>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</si>
  <si>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</si>
  <si>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</si>
  <si>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</si>
  <si>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</si>
  <si>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</si>
  <si>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</si>
  <si>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</si>
  <si>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</si>
  <si>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</si>
  <si>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</si>
  <si>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</si>
  <si>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</si>
  <si>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</si>
  <si>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</si>
  <si>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</si>
  <si>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</si>
  <si>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</si>
  <si>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</si>
  <si>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</si>
  <si>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</si>
  <si>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</si>
  <si>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</si>
  <si>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</si>
  <si>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</si>
  <si>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</si>
  <si>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</si>
  <si>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</si>
  <si>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</si>
  <si>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</si>
  <si>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</si>
  <si>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</si>
  <si>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</si>
  <si>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</si>
  <si>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</si>
  <si>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</si>
  <si>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</si>
  <si>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</si>
  <si>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</si>
  <si>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</si>
  <si>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</si>
  <si>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</si>
  <si>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</si>
  <si>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</si>
  <si>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</si>
  <si>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</si>
  <si>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</si>
  <si>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</si>
  <si>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</si>
  <si>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</si>
  <si>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</si>
  <si>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</si>
  <si>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</si>
  <si>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</si>
  <si>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</si>
  <si>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</si>
  <si>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</si>
  <si>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</si>
  <si>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</si>
  <si>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</si>
  <si>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</si>
  <si>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</si>
  <si>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</si>
  <si>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</si>
  <si>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</si>
  <si>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</si>
  <si>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</si>
  <si>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</si>
  <si>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</si>
  <si>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</si>
  <si>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</si>
  <si>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</si>
  <si>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</si>
  <si>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</si>
  <si>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</si>
  <si>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</si>
  <si>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</si>
  <si>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</si>
  <si>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</si>
  <si>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</si>
  <si>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</si>
  <si>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</si>
  <si>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</si>
  <si>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</si>
  <si>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</si>
  <si>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</si>
  <si>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</si>
  <si>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</si>
  <si>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</si>
  <si>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</si>
  <si>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</si>
  <si>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</si>
  <si>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</si>
  <si>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</si>
  <si>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</si>
  <si>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</si>
  <si>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</si>
  <si>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</si>
  <si>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</si>
  <si>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</si>
  <si>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</si>
  <si>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</si>
  <si>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</si>
  <si>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</si>
  <si>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</si>
  <si>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</si>
  <si>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</si>
  <si>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</si>
  <si>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</si>
  <si>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</si>
  <si>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</si>
  <si>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</si>
  <si>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</si>
  <si>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</si>
  <si>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</si>
  <si>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</si>
  <si>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</si>
  <si>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</si>
  <si>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</si>
  <si>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</si>
  <si>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</si>
  <si>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</si>
  <si>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</si>
  <si>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</si>
  <si>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</si>
  <si>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</si>
  <si>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</si>
  <si>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</si>
  <si>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</si>
  <si>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</si>
  <si>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</si>
  <si>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</si>
  <si>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</si>
  <si>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</si>
  <si>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</si>
  <si>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</si>
  <si>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</si>
  <si>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</si>
  <si>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</si>
  <si>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</si>
  <si>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</si>
  <si>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</si>
  <si>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</si>
  <si>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</si>
  <si>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</si>
  <si>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</si>
  <si>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</si>
  <si>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</si>
  <si>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</si>
  <si>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</si>
  <si>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</si>
  <si>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</si>
  <si>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</si>
  <si>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</si>
  <si>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</si>
  <si>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</si>
  <si>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</si>
  <si>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</si>
  <si>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</si>
  <si>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</si>
  <si>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</si>
  <si>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</si>
  <si>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</si>
  <si>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</si>
  <si>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</si>
  <si>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</si>
  <si>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</si>
  <si>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</si>
  <si>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</si>
  <si>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</si>
  <si>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</si>
  <si>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</si>
  <si>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</si>
  <si>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</si>
  <si>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</si>
  <si>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</si>
  <si>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</si>
  <si>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</si>
  <si>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</si>
  <si>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</si>
  <si>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</si>
  <si>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</si>
  <si>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</si>
  <si>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</si>
  <si>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</si>
  <si>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</si>
  <si>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</si>
  <si>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</si>
  <si>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</si>
  <si>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</si>
  <si>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</si>
  <si>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</si>
  <si>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</si>
  <si>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</si>
  <si>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</si>
  <si>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</si>
  <si>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</si>
  <si>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</si>
  <si>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</si>
  <si>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</si>
  <si>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</si>
  <si>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</si>
  <si>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</si>
  <si>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</si>
  <si>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</si>
  <si>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</si>
  <si>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</si>
  <si>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</si>
  <si>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</si>
  <si>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</si>
  <si>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</si>
  <si>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</si>
  <si>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</si>
  <si>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</si>
  <si>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</si>
  <si>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</si>
  <si>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</si>
  <si>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</si>
  <si>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</si>
  <si>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</si>
  <si>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</si>
  <si>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</si>
  <si>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</si>
  <si>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</si>
  <si>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</si>
  <si>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</si>
  <si>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</si>
  <si>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</si>
  <si>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</si>
  <si>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</si>
  <si>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</si>
  <si>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</si>
  <si>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</si>
  <si>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</si>
  <si>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</si>
  <si>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</si>
  <si>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</si>
  <si>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</si>
  <si>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</si>
  <si>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</si>
  <si>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</si>
  <si>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</si>
  <si>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</si>
  <si>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</si>
  <si>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</si>
  <si>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</si>
  <si>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</si>
  <si>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</si>
  <si>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</si>
  <si>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</si>
  <si>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</si>
  <si>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</si>
  <si>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</si>
  <si>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</si>
  <si>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</si>
  <si>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</si>
  <si>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</si>
  <si>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</si>
  <si>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</si>
  <si>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</si>
  <si>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</si>
  <si>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</si>
  <si>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</si>
  <si>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</si>
  <si>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</si>
  <si>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</si>
  <si>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</si>
  <si>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</si>
  <si>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</si>
  <si>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</si>
  <si>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</si>
  <si>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</si>
  <si>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</si>
  <si>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</si>
  <si>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</si>
  <si>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</si>
  <si>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</si>
  <si>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</si>
  <si>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</si>
  <si>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</si>
  <si>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</si>
  <si>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</si>
  <si>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</si>
  <si>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</si>
  <si>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</si>
  <si>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</si>
  <si>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</si>
  <si>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</si>
  <si>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</si>
  <si>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</si>
  <si>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</si>
  <si>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</si>
  <si>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</si>
  <si>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</si>
  <si>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</si>
  <si>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</si>
  <si>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</si>
  <si>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</si>
  <si>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</si>
  <si>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</si>
  <si>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</si>
  <si>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</si>
  <si>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</si>
  <si>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</si>
  <si>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</si>
  <si>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</si>
  <si>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</si>
  <si>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</si>
  <si>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</si>
  <si>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</si>
  <si>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</si>
  <si>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</si>
  <si>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</si>
  <si>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</si>
  <si>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</si>
  <si>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</si>
  <si>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</si>
  <si>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</si>
  <si>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</si>
  <si>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</si>
  <si>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</si>
  <si>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</si>
  <si>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</si>
  <si>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</si>
  <si>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</si>
  <si>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</si>
  <si>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</si>
  <si>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</si>
  <si>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</si>
  <si>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</si>
  <si>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</si>
  <si>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</si>
  <si>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</si>
  <si>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</si>
  <si>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</si>
  <si>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</si>
  <si>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</si>
  <si>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</si>
  <si>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</si>
  <si>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</si>
  <si>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</si>
  <si>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</si>
  <si>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</si>
  <si>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</si>
  <si>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</si>
  <si>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</si>
  <si>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</si>
  <si>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</si>
  <si>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</si>
  <si>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</si>
  <si>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</si>
  <si>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</si>
  <si>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</si>
  <si>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</si>
  <si>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</si>
  <si>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</si>
  <si>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</si>
  <si>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</si>
  <si>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</si>
  <si>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</si>
  <si>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</si>
  <si>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</si>
  <si>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</si>
  <si>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</si>
  <si>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</si>
  <si>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</si>
  <si>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</si>
  <si>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</si>
  <si>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</si>
  <si>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</si>
  <si>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</si>
  <si>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</si>
  <si>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</si>
  <si>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</si>
  <si>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</si>
  <si>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</si>
  <si>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</si>
  <si>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</si>
  <si>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</si>
  <si>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</si>
  <si>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</si>
  <si>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</si>
  <si>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</si>
  <si>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</si>
  <si>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</si>
  <si>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</si>
  <si>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</si>
  <si>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</si>
  <si>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</si>
  <si>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</si>
  <si>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</si>
  <si>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</si>
  <si>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</si>
  <si>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</si>
  <si>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</si>
  <si>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</si>
  <si>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</si>
  <si>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</si>
  <si>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</si>
  <si>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</si>
  <si>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</si>
  <si>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</si>
  <si>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</si>
  <si>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</si>
  <si>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</si>
  <si>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</si>
  <si>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</si>
  <si>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</si>
  <si>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</si>
  <si>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</si>
  <si>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</si>
  <si>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</si>
  <si>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</si>
  <si>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</si>
  <si>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</si>
  <si>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</si>
  <si>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</si>
  <si>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</si>
  <si>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</si>
  <si>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</si>
  <si>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</si>
  <si>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</si>
  <si>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</si>
  <si>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</si>
  <si>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</si>
  <si>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</si>
  <si>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</si>
  <si>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</si>
  <si>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</si>
  <si>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</si>
  <si>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</si>
  <si>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</si>
  <si>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</si>
  <si>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</si>
  <si>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</si>
  <si>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</si>
  <si>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</si>
  <si>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</si>
  <si>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</si>
  <si>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</si>
  <si>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</si>
  <si>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</si>
  <si>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</si>
  <si>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</si>
  <si>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</si>
  <si>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</si>
  <si>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</si>
  <si>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</si>
  <si>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</si>
  <si>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</si>
  <si>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</si>
  <si>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</si>
  <si>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</si>
  <si>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</si>
  <si>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</si>
  <si>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</si>
  <si>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</si>
  <si>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</si>
  <si>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</si>
  <si>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</si>
  <si>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</si>
  <si>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</si>
  <si>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</si>
  <si>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</si>
  <si>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</si>
  <si>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</si>
  <si>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</si>
  <si>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</si>
  <si>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</si>
  <si>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</si>
  <si>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</si>
  <si>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</si>
  <si>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</si>
  <si>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</si>
  <si>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</si>
  <si>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</si>
  <si>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</si>
  <si>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</si>
  <si>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</si>
  <si>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</si>
  <si>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</si>
  <si>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</si>
  <si>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</si>
  <si>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</si>
  <si>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</si>
  <si>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</si>
  <si>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</si>
  <si>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</si>
  <si>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</si>
  <si>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</si>
  <si>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</si>
  <si>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</si>
  <si>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</si>
  <si>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</si>
  <si>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</si>
  <si>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</si>
  <si>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</si>
  <si>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</si>
  <si>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</si>
  <si>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</si>
  <si>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</si>
  <si>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</si>
  <si>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</si>
  <si>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</si>
  <si>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</si>
  <si>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</si>
  <si>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</si>
  <si>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</si>
  <si>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</si>
  <si>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</si>
  <si>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</si>
  <si>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</si>
  <si>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</si>
  <si>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</si>
  <si>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</si>
  <si>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</si>
  <si>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</si>
  <si>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</si>
  <si>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</si>
  <si>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</si>
  <si>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</si>
  <si>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</si>
  <si>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</si>
  <si>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</si>
  <si>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</si>
  <si>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</si>
  <si>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</si>
  <si>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</si>
  <si>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</si>
  <si>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</si>
  <si>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</si>
  <si>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</si>
  <si>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</si>
  <si>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</si>
  <si>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</si>
  <si>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</si>
  <si>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</si>
  <si>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</si>
  <si>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</si>
  <si>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</si>
  <si>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</si>
  <si>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</si>
  <si>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</si>
  <si>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</si>
  <si>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</si>
  <si>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</si>
  <si>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</si>
  <si>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</si>
  <si>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</si>
  <si>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</si>
  <si>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</si>
  <si>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</si>
  <si>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</si>
  <si>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</si>
  <si>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</si>
  <si>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</si>
  <si>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</si>
  <si>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</si>
  <si>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</si>
  <si>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</si>
  <si>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</si>
  <si>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</si>
  <si>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</si>
  <si>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</si>
  <si>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</si>
  <si>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</si>
  <si>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</si>
  <si>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</si>
  <si>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</si>
  <si>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</si>
  <si>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</si>
  <si>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</si>
  <si>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</si>
  <si>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</si>
  <si>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</si>
  <si>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</si>
  <si>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</si>
  <si>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</si>
  <si>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</si>
  <si>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</si>
  <si>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</si>
  <si>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</si>
  <si>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</si>
  <si>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</si>
  <si>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</si>
  <si>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</si>
  <si>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</si>
  <si>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</si>
  <si>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</si>
  <si>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</si>
  <si>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</si>
  <si>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</si>
  <si>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</si>
  <si>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</si>
  <si>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</si>
  <si>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</si>
  <si>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</si>
  <si>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</si>
  <si>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</si>
  <si>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</si>
  <si>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</si>
  <si>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</si>
  <si>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</si>
  <si>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</si>
  <si>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</si>
  <si>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</si>
  <si>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</si>
  <si>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</si>
  <si>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</si>
  <si>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</si>
  <si>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</si>
  <si>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</si>
  <si>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</si>
  <si>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</si>
  <si>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</si>
  <si>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</si>
  <si>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</si>
  <si>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</si>
  <si>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</si>
  <si>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</si>
  <si>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</si>
  <si>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</si>
  <si>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</si>
  <si>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</si>
  <si>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</si>
  <si>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</si>
  <si>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</si>
  <si>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</si>
  <si>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</si>
  <si>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</si>
  <si>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</si>
  <si>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</si>
  <si>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</si>
  <si>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</si>
  <si>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</si>
  <si>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</si>
  <si>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</si>
  <si>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</si>
  <si>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</si>
  <si>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</si>
  <si>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</si>
  <si>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</si>
  <si>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</si>
  <si>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</si>
  <si>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</si>
  <si>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</si>
  <si>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</si>
  <si>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</si>
  <si>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</si>
  <si>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</si>
  <si>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</si>
  <si>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</si>
  <si>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</si>
  <si>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</si>
  <si>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</si>
  <si>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</si>
  <si>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</si>
  <si>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</si>
  <si>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</si>
  <si>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</si>
  <si>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</si>
  <si>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</si>
  <si>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</si>
  <si>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</si>
  <si>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</si>
  <si>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</si>
  <si>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</si>
  <si>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</si>
  <si>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</si>
  <si>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</si>
  <si>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</si>
  <si>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</si>
  <si>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</si>
  <si>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</si>
  <si>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</si>
  <si>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</si>
  <si>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</si>
  <si>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</si>
  <si>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</si>
  <si>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</si>
  <si>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</si>
  <si>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</si>
  <si>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</si>
  <si>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</si>
  <si>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</si>
  <si>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</si>
  <si>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</si>
  <si>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</si>
  <si>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</si>
  <si>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</si>
  <si>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</si>
  <si>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</si>
  <si>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</si>
  <si>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</si>
  <si>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</si>
  <si>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</si>
  <si>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</si>
  <si>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</si>
  <si>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</si>
  <si>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</si>
  <si>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</si>
  <si>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</si>
  <si>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</si>
  <si>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</si>
  <si>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</si>
  <si>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</si>
  <si>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</si>
  <si>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</si>
  <si>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</si>
  <si>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</si>
  <si>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</si>
  <si>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</si>
  <si>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</si>
  <si>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</si>
  <si>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</si>
  <si>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</si>
  <si>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</si>
  <si>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</si>
  <si>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</si>
  <si>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</si>
  <si>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</si>
  <si>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</si>
  <si>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</si>
  <si>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</si>
  <si>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</si>
  <si>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</si>
  <si>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</si>
  <si>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</si>
  <si>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</si>
  <si>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</si>
  <si>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</si>
  <si>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</si>
  <si>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</si>
  <si>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</si>
  <si>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</si>
  <si>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</si>
  <si>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</si>
  <si>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</si>
  <si>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</si>
  <si>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</si>
  <si>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</si>
  <si>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</si>
  <si>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</si>
  <si>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</si>
  <si>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</si>
  <si>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</si>
  <si>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</si>
  <si>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</si>
  <si>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</si>
  <si>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</si>
  <si>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</si>
  <si>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</si>
  <si>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</si>
  <si>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</si>
  <si>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</si>
  <si>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</si>
  <si>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</si>
  <si>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</si>
  <si>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</si>
  <si>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</si>
  <si>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</si>
  <si>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</si>
  <si>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</si>
  <si>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</si>
  <si>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</si>
  <si>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</si>
  <si>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</si>
  <si>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</si>
  <si>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</si>
  <si>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</si>
  <si>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</si>
  <si>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</si>
  <si>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</si>
  <si>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</si>
  <si>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</si>
  <si>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</si>
  <si>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</si>
  <si>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</si>
  <si>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</si>
  <si>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</si>
  <si>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</si>
  <si>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</si>
  <si>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</si>
  <si>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</si>
  <si>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</si>
  <si>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</si>
  <si>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</si>
  <si>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</si>
  <si>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</si>
  <si>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</si>
  <si>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</si>
  <si>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</si>
  <si>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</si>
  <si>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</si>
  <si>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</si>
  <si>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</si>
  <si>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</si>
  <si>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</si>
  <si>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</si>
  <si>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</si>
  <si>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</si>
  <si>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</si>
  <si>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</si>
  <si>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</si>
  <si>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</si>
  <si>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</si>
  <si>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</si>
  <si>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</si>
  <si>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</si>
  <si>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</si>
  <si>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</si>
  <si>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</si>
  <si>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</si>
  <si>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</si>
  <si>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</si>
  <si>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</si>
  <si>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</si>
  <si>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</si>
  <si>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</si>
  <si>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</si>
  <si>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</si>
  <si>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</si>
  <si>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</si>
  <si>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</si>
  <si>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</si>
  <si>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</si>
  <si>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</si>
  <si>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</si>
  <si>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</si>
  <si>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</si>
  <si>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</si>
  <si>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</si>
  <si>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</si>
  <si>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</si>
  <si>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</si>
  <si>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</si>
  <si>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</si>
  <si>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</si>
  <si>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</si>
  <si>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</si>
  <si>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</si>
  <si>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</si>
  <si>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</si>
  <si>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</si>
  <si>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</si>
  <si>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</si>
  <si>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</si>
  <si>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</si>
  <si>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</si>
  <si>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</si>
  <si>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</si>
  <si>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</si>
  <si>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</si>
  <si>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</si>
  <si>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</si>
  <si>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</si>
  <si>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</si>
  <si>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</si>
  <si>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</si>
  <si>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</si>
  <si>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</si>
  <si>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</si>
  <si>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</si>
  <si>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</si>
  <si>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</si>
  <si>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</si>
  <si>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</si>
  <si>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</si>
  <si>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</si>
  <si>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</si>
  <si>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</si>
  <si>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</si>
  <si>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</si>
  <si>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</si>
  <si>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</si>
  <si>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</si>
  <si>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</si>
  <si>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</si>
  <si>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</si>
  <si>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</si>
  <si>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</si>
  <si>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</si>
  <si>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</si>
  <si>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</si>
  <si>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</si>
  <si>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</si>
  <si>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</si>
  <si>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</si>
  <si>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</si>
  <si>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</si>
  <si>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</si>
  <si>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</si>
  <si>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</si>
  <si>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</si>
  <si>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</si>
  <si>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</si>
  <si>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</si>
  <si>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</si>
  <si>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</si>
  <si>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</si>
  <si>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</si>
  <si>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</si>
  <si>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</si>
  <si>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</si>
  <si>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</si>
  <si>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</si>
  <si>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</si>
  <si>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</si>
  <si>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</si>
  <si>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</si>
  <si>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</si>
  <si>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</si>
  <si>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</si>
  <si>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</si>
  <si>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</si>
  <si>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</si>
  <si>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</si>
  <si>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</si>
  <si>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</si>
  <si>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</si>
  <si>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</si>
  <si>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</si>
  <si>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</si>
  <si>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</si>
  <si>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</si>
  <si>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</si>
  <si>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</si>
  <si>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</si>
  <si>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</si>
  <si>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</si>
  <si>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</si>
  <si>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</si>
  <si>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</si>
  <si>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</si>
  <si>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</si>
  <si>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</si>
  <si>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</si>
  <si>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</si>
  <si>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</si>
  <si>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</si>
  <si>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</si>
  <si>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</si>
  <si>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</si>
  <si>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</si>
  <si>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</si>
  <si>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</si>
  <si>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</si>
  <si>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</si>
  <si>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</si>
  <si>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</si>
  <si>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</si>
  <si>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</si>
  <si>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</si>
  <si>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</si>
  <si>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</si>
  <si>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</si>
  <si>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</si>
  <si>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</si>
  <si>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</si>
  <si>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</si>
  <si>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</si>
  <si>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</si>
  <si>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</si>
  <si>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</si>
  <si>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</si>
  <si>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</si>
  <si>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</si>
  <si>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</si>
  <si>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</si>
  <si>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</si>
  <si>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</si>
  <si>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</si>
  <si>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</si>
  <si>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</si>
  <si>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</si>
  <si>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</si>
  <si>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</si>
  <si>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</si>
  <si>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</si>
  <si>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</si>
  <si>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</si>
  <si>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</si>
  <si>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</si>
  <si>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</si>
  <si>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</si>
  <si>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</si>
  <si>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</si>
  <si>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</si>
  <si>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</si>
  <si>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</si>
  <si>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</si>
  <si>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</si>
  <si>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</si>
  <si>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</si>
  <si>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</si>
  <si>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</si>
  <si>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</si>
  <si>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</si>
  <si>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</si>
  <si>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</si>
  <si>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</si>
  <si>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</si>
  <si>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</si>
  <si>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</si>
  <si>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</si>
  <si>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</si>
  <si>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</si>
  <si>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</si>
  <si>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</si>
  <si>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</si>
  <si>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</si>
  <si>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</si>
  <si>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</si>
  <si>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</si>
  <si>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</si>
  <si>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</si>
  <si>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</si>
  <si>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</si>
  <si>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</si>
  <si>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</si>
  <si>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</si>
  <si>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</si>
  <si>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</si>
  <si>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</si>
  <si>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</si>
  <si>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</si>
  <si>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</si>
  <si>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</si>
  <si>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</si>
  <si>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</si>
  <si>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</si>
  <si>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</si>
  <si>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</si>
  <si>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</si>
  <si>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</si>
  <si>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</si>
  <si>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</si>
  <si>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</si>
  <si>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</si>
  <si>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</si>
  <si>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</si>
  <si>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</si>
  <si>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</si>
  <si>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</si>
  <si>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</si>
  <si>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</si>
  <si>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</si>
  <si>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</si>
  <si>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</si>
  <si>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</si>
  <si>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</si>
  <si>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</si>
  <si>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</si>
  <si>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</si>
  <si>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</si>
  <si>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</si>
  <si>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</si>
  <si>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</si>
  <si>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</si>
  <si>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</si>
  <si>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</si>
  <si>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</si>
  <si>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</si>
  <si>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</si>
  <si>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</si>
  <si>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</si>
  <si>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</si>
  <si>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</si>
  <si>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</si>
  <si>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</si>
  <si>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</si>
  <si>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</si>
  <si>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</si>
  <si>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</si>
  <si>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</si>
  <si>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</si>
  <si>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</si>
  <si>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</si>
  <si>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</si>
  <si>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</si>
  <si>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</si>
  <si>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</si>
  <si>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</si>
  <si>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</si>
  <si>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</si>
  <si>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</si>
  <si>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</si>
  <si>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</si>
  <si>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</si>
  <si>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</si>
  <si>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</si>
  <si>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</si>
  <si>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</si>
  <si>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</si>
  <si>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</si>
  <si>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</si>
  <si>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</si>
  <si>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</si>
  <si>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</si>
  <si>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</si>
  <si>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</si>
  <si>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</si>
  <si>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</si>
  <si>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</si>
  <si>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</si>
  <si>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</si>
  <si>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</si>
  <si>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</si>
  <si>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</si>
  <si>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</si>
  <si>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</si>
  <si>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</si>
  <si>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</si>
  <si>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</si>
  <si>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</si>
  <si>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</si>
  <si>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</si>
  <si>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</si>
  <si>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</si>
  <si>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</si>
  <si>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</si>
  <si>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</si>
  <si>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</si>
  <si>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</si>
  <si>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</si>
  <si>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</si>
  <si>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</si>
  <si>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</si>
  <si>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</si>
  <si>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</si>
  <si>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</si>
  <si>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</si>
  <si>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</si>
  <si>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</si>
  <si>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</si>
  <si>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</si>
  <si>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</si>
  <si>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</si>
  <si>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</si>
  <si>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</si>
  <si>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</si>
  <si>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</si>
  <si>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</si>
  <si>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</si>
  <si>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</si>
  <si>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</si>
  <si>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</si>
  <si>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</si>
  <si>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</si>
  <si>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</si>
  <si>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</si>
  <si>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</si>
  <si>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</si>
  <si>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</si>
  <si>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</si>
  <si>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</si>
  <si>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</si>
  <si>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</si>
  <si>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</si>
  <si>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</si>
  <si>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</si>
  <si>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</si>
  <si>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</si>
  <si>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</si>
  <si>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</si>
  <si>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</si>
  <si>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</si>
  <si>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</si>
  <si>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</si>
  <si>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</si>
  <si>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</si>
  <si>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</si>
  <si>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</si>
  <si>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</si>
  <si>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</si>
  <si>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</si>
  <si>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</si>
  <si>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</si>
  <si>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</si>
  <si>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</si>
  <si>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</si>
  <si>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</si>
  <si>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</si>
  <si>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</si>
  <si>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</si>
  <si>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</si>
  <si>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</si>
  <si>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</si>
  <si>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</si>
  <si>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</si>
  <si>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</si>
  <si>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</si>
  <si>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</si>
  <si>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</si>
  <si>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</si>
  <si>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</si>
  <si>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</si>
  <si>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</si>
  <si>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</si>
  <si>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</si>
  <si>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</si>
  <si>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</si>
  <si>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</si>
  <si>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</si>
  <si>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</si>
  <si>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</si>
  <si>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</si>
  <si>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</si>
  <si>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</si>
  <si>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</si>
  <si>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</si>
  <si>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</si>
  <si>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</si>
  <si>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</si>
  <si>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</si>
  <si>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</si>
  <si>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</si>
  <si>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</si>
  <si>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</si>
  <si>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</si>
  <si>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</si>
  <si>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</si>
  <si>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</si>
  <si>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</si>
  <si>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</si>
  <si>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</si>
  <si>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</si>
  <si>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</si>
  <si>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</si>
  <si>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</si>
  <si>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</si>
  <si>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</si>
  <si>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</si>
  <si>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</si>
  <si>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</si>
  <si>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</si>
  <si>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</si>
  <si>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</si>
  <si>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</si>
  <si>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</si>
  <si>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</si>
  <si>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</si>
  <si>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</si>
  <si>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</si>
  <si>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</si>
  <si>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</si>
  <si>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</si>
  <si>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</si>
  <si>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</si>
  <si>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</si>
  <si>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</si>
  <si>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</si>
  <si>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</si>
  <si>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</si>
  <si>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</si>
  <si>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</si>
  <si>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</si>
  <si>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</si>
  <si>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</si>
  <si>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</si>
  <si>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</si>
  <si>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</si>
  <si>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</si>
  <si>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</si>
  <si>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</si>
  <si>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</si>
  <si>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</si>
  <si>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</si>
  <si>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</si>
  <si>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</si>
  <si>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</si>
  <si>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</si>
  <si>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</si>
  <si>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</si>
  <si>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</si>
  <si>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</si>
  <si>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</si>
  <si>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</si>
  <si>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</si>
  <si>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</si>
  <si>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</si>
  <si>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</si>
  <si>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</si>
  <si>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</si>
  <si>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</si>
  <si>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</si>
  <si>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</si>
  <si>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</si>
  <si>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</si>
  <si>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</si>
  <si>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</si>
  <si>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</si>
  <si>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</si>
  <si>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</si>
  <si>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</si>
  <si>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</si>
  <si>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</si>
  <si>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</si>
  <si>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</si>
  <si>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</si>
  <si>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</si>
  <si>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</si>
  <si>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</si>
  <si>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</si>
  <si>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</si>
  <si>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</si>
  <si>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</si>
  <si>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</si>
  <si>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</si>
  <si>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</si>
  <si>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</si>
  <si>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</si>
  <si>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</si>
  <si>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</si>
  <si>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</si>
  <si>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</si>
  <si>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</si>
  <si>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</si>
  <si>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</si>
  <si>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</si>
  <si>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</si>
  <si>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</si>
  <si>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</si>
  <si>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</si>
  <si>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</si>
  <si>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</si>
  <si>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</si>
  <si>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</si>
  <si>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</si>
  <si>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</si>
  <si>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</si>
  <si>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</si>
  <si>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</si>
  <si>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</si>
  <si>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</si>
  <si>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</si>
  <si>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</si>
  <si>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</si>
  <si>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</si>
  <si>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</si>
  <si>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</si>
  <si>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</si>
  <si>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</si>
  <si>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</si>
  <si>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</si>
  <si>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</si>
  <si>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</si>
  <si>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</si>
  <si>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</si>
  <si>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</si>
  <si>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</si>
  <si>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</si>
  <si>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</si>
  <si>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</si>
  <si>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</si>
  <si>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</si>
  <si>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</si>
  <si>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</si>
  <si>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</si>
  <si>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</si>
  <si>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</si>
  <si>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</si>
  <si>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</si>
  <si>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</si>
  <si>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</si>
  <si>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</si>
  <si>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</si>
  <si>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</si>
  <si>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</si>
  <si>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</si>
  <si>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</si>
  <si>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</si>
  <si>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</si>
  <si>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</si>
  <si>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</si>
  <si>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</si>
  <si>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</si>
  <si>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</si>
  <si>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</si>
  <si>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</si>
  <si>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</si>
  <si>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</si>
  <si>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</si>
  <si>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</si>
  <si>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</si>
  <si>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</si>
  <si>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</si>
  <si>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</si>
  <si>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</si>
  <si>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</si>
  <si>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</si>
  <si>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</si>
  <si>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</si>
  <si>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</si>
  <si>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</si>
  <si>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</si>
  <si>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</si>
  <si>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</si>
  <si>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</si>
  <si>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</si>
  <si>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</si>
  <si>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</si>
  <si>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</si>
  <si>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</si>
  <si>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</si>
  <si>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</si>
  <si>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</si>
  <si>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</si>
  <si>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</si>
  <si>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</si>
  <si>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</si>
  <si>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</si>
  <si>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</si>
  <si>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</si>
  <si>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</si>
  <si>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</si>
  <si>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</si>
  <si>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</si>
  <si>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</si>
  <si>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</si>
  <si>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</si>
  <si>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</si>
  <si>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</si>
  <si>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</si>
  <si>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</si>
  <si>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</si>
  <si>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</si>
  <si>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</si>
  <si>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</si>
  <si>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</si>
  <si>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</si>
  <si>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</si>
  <si>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</si>
  <si>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</si>
  <si>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</si>
  <si>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</si>
  <si>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</si>
  <si>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</si>
  <si>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</si>
  <si>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</si>
  <si>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</si>
  <si>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</si>
  <si>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</si>
  <si>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</si>
  <si>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</si>
  <si>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</si>
  <si>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</si>
  <si>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</si>
  <si>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</si>
  <si>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</si>
  <si>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</si>
  <si>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</si>
  <si>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</si>
  <si>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</si>
  <si>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</si>
  <si>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</si>
  <si>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</si>
  <si>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</si>
  <si>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</si>
  <si>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</si>
  <si>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</si>
  <si>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</si>
  <si>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</si>
  <si>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</si>
  <si>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</si>
  <si>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</si>
  <si>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</si>
  <si>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</si>
  <si>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</si>
  <si>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</si>
  <si>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</si>
  <si>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</si>
  <si>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</si>
  <si>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</si>
  <si>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</si>
  <si>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</si>
  <si>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</si>
  <si>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</si>
  <si>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</si>
  <si>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</si>
  <si>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</si>
  <si>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</si>
  <si>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</si>
  <si>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</si>
  <si>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</si>
  <si>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</si>
  <si>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</si>
  <si>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</si>
  <si>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</si>
  <si>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</si>
  <si>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</si>
  <si>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</si>
  <si>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</si>
  <si>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</si>
  <si>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</si>
  <si>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</si>
  <si>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</si>
  <si>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</si>
  <si>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</si>
  <si>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</si>
  <si>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</si>
  <si>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</si>
  <si>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</si>
  <si>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</si>
  <si>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</si>
  <si>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</si>
  <si>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</si>
  <si>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</si>
  <si>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</si>
  <si>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</si>
  <si>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</si>
  <si>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</si>
  <si>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</si>
  <si>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</si>
  <si>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</si>
  <si>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</si>
  <si>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</si>
  <si>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</si>
  <si>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</si>
  <si>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</si>
  <si>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</si>
  <si>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</si>
  <si>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</si>
  <si>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</si>
  <si>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</si>
  <si>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</si>
  <si>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</si>
  <si>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</si>
  <si>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</si>
  <si>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</si>
  <si>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</si>
  <si>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</si>
  <si>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</si>
  <si>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</si>
  <si>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</si>
  <si>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</si>
  <si>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</si>
  <si>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</si>
  <si>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</si>
  <si>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</si>
  <si>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</si>
  <si>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</si>
  <si>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</si>
  <si>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</si>
  <si>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</si>
  <si>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</si>
  <si>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</si>
  <si>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</si>
  <si>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</si>
  <si>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</si>
  <si>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</si>
  <si>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</si>
  <si>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</si>
  <si>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</si>
  <si>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</si>
  <si>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</si>
  <si>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</si>
  <si>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</si>
  <si>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</si>
  <si>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</si>
  <si>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</si>
  <si>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</si>
  <si>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</si>
  <si>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</si>
  <si>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</si>
  <si>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</si>
  <si>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</si>
  <si>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</si>
  <si>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</si>
  <si>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</si>
  <si>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</si>
  <si>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</si>
  <si>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</si>
  <si>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</si>
  <si>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</si>
  <si>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</si>
  <si>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</si>
  <si>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</si>
  <si>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</si>
  <si>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</si>
  <si>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</si>
  <si>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</si>
  <si>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</si>
  <si>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</si>
  <si>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</si>
  <si>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</si>
  <si>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</si>
  <si>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</si>
  <si>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</si>
  <si>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</si>
  <si>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</si>
  <si>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</si>
  <si>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</si>
  <si>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</si>
  <si>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</si>
  <si>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</si>
  <si>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</si>
  <si>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</si>
  <si>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</si>
  <si>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</si>
  <si>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</si>
  <si>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</si>
  <si>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</si>
  <si>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</si>
  <si>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</si>
  <si>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</si>
  <si>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</si>
  <si>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</si>
  <si>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</si>
  <si>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</si>
  <si>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</si>
  <si>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</si>
  <si>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</si>
  <si>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</si>
  <si>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</si>
  <si>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</si>
  <si>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</si>
  <si>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</si>
  <si>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</si>
  <si>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</si>
  <si>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</si>
  <si>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</si>
  <si>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</si>
  <si>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</si>
  <si>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</si>
  <si>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</si>
  <si>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</si>
  <si>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</si>
  <si>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</si>
  <si>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</si>
  <si>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</si>
  <si>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</si>
  <si>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</si>
  <si>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</si>
  <si>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</si>
  <si>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</si>
  <si>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</si>
  <si>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</si>
  <si>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</si>
  <si>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</si>
  <si>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</si>
  <si>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</si>
  <si>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</si>
  <si>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</si>
  <si>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</si>
  <si>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</si>
  <si>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</si>
  <si>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</si>
  <si>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</si>
  <si>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</si>
  <si>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</si>
  <si>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</si>
  <si>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</si>
  <si>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</si>
  <si>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</si>
  <si>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</si>
  <si>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</si>
  <si>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</si>
  <si>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</si>
  <si>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</si>
  <si>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</si>
  <si>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</si>
  <si>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</si>
  <si>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</si>
  <si>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</si>
  <si>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</si>
  <si>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</si>
  <si>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</si>
  <si>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</si>
  <si>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</si>
  <si>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</si>
  <si>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</si>
  <si>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</si>
  <si>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</si>
  <si>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</si>
  <si>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</si>
  <si>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</si>
  <si>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</si>
  <si>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</si>
  <si>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</si>
  <si>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</si>
  <si>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</si>
  <si>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</si>
  <si>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</si>
  <si>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</si>
  <si>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</si>
  <si>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</si>
  <si>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</si>
  <si>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</si>
  <si>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</si>
  <si>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</si>
  <si>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</si>
  <si>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</si>
  <si>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</si>
  <si>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</si>
  <si>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</si>
  <si>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</si>
  <si>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</si>
  <si>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</si>
  <si>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</si>
  <si>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</si>
  <si>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</si>
  <si>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</si>
  <si>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</si>
  <si>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</si>
  <si>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</si>
  <si>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</si>
  <si>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</si>
  <si>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</si>
  <si>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</si>
  <si>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</si>
  <si>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</si>
  <si>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</si>
  <si>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</si>
  <si>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</si>
  <si>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</si>
  <si>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</si>
  <si>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</si>
  <si>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</si>
  <si>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</si>
  <si>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</si>
  <si>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</si>
  <si>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</si>
  <si>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</si>
  <si>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</si>
  <si>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</si>
  <si>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</si>
  <si>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</si>
  <si>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</si>
  <si>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</si>
  <si>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</si>
  <si>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</si>
  <si>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</si>
  <si>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</si>
  <si>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</si>
  <si>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</si>
  <si>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</si>
  <si>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</si>
  <si>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</si>
  <si>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</si>
  <si>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</si>
  <si>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</si>
  <si>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</si>
  <si>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</si>
  <si>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</si>
  <si>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</si>
  <si>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</si>
  <si>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</si>
  <si>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</si>
  <si>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</si>
  <si>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</si>
  <si>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</si>
  <si>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</si>
  <si>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</si>
  <si>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</si>
  <si>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</si>
  <si>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</si>
  <si>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</si>
  <si>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</si>
  <si>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</si>
  <si>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</si>
  <si>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</si>
  <si>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</si>
  <si>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</si>
  <si>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</si>
  <si>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</si>
  <si>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</si>
  <si>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</si>
  <si>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</si>
  <si>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</si>
  <si>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</si>
  <si>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</si>
  <si>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</si>
  <si>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</si>
  <si>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</si>
  <si>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</si>
  <si>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</si>
  <si>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</si>
  <si>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</si>
  <si>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</si>
  <si>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</si>
  <si>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</si>
  <si>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</si>
  <si>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</si>
  <si>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</si>
  <si>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</si>
  <si>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</si>
  <si>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</si>
  <si>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</si>
  <si>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</si>
  <si>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</si>
  <si>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</si>
  <si>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</si>
  <si>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</si>
  <si>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</si>
  <si>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</si>
  <si>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</si>
  <si>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</si>
  <si>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</si>
  <si>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</si>
  <si>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</si>
  <si>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</si>
  <si>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</si>
  <si>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</si>
  <si>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</si>
  <si>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</si>
  <si>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</si>
  <si>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</si>
  <si>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</si>
  <si>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</si>
  <si>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</si>
  <si>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</si>
  <si>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</si>
  <si>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</si>
  <si>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</si>
  <si>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</si>
  <si>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</si>
  <si>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</si>
  <si>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</si>
  <si>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</si>
  <si>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</si>
  <si>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</si>
  <si>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</si>
  <si>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</si>
  <si>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</si>
  <si>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</si>
  <si>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</si>
  <si>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</si>
  <si>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</si>
  <si>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</si>
  <si>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</si>
  <si>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</si>
  <si>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</si>
  <si>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</si>
  <si>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</si>
  <si>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</si>
  <si>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</si>
  <si>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</si>
  <si>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</si>
  <si>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</si>
  <si>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</si>
  <si>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</si>
  <si>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</si>
  <si>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</si>
  <si>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</si>
  <si>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</si>
  <si>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</si>
  <si>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</si>
  <si>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</si>
  <si>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</si>
  <si>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</si>
  <si>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</si>
  <si>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</si>
  <si>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</si>
  <si>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</si>
  <si>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</si>
  <si>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</si>
  <si>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</si>
  <si>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</si>
  <si>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</si>
  <si>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</si>
  <si>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</si>
  <si>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</si>
  <si>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</si>
  <si>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</si>
  <si>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</si>
  <si>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</si>
  <si>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</si>
  <si>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</si>
  <si>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</si>
  <si>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</si>
  <si>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</si>
  <si>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</si>
  <si>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</si>
  <si>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</si>
  <si>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</si>
  <si>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</si>
  <si>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</si>
  <si>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</si>
  <si>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</si>
  <si>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</si>
  <si>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</si>
  <si>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</si>
  <si>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</si>
  <si>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</si>
  <si>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</si>
  <si>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</si>
  <si>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</si>
  <si>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</si>
  <si>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</si>
  <si>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</si>
  <si>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</si>
  <si>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</si>
  <si>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</si>
  <si>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</si>
  <si>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</si>
  <si>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</si>
  <si>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</si>
  <si>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</si>
  <si>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</si>
  <si>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</si>
  <si>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</si>
  <si>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</si>
  <si>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</si>
  <si>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</si>
  <si>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</si>
  <si>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</si>
  <si>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</si>
  <si>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</si>
  <si>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</si>
  <si>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</si>
  <si>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</si>
  <si>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</si>
  <si>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</si>
  <si>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</si>
  <si>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</si>
  <si>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</si>
  <si>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</si>
  <si>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</si>
  <si>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</si>
  <si>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</si>
  <si>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</si>
  <si>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</si>
  <si>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</si>
  <si>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</si>
  <si>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</si>
  <si>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</si>
  <si>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</si>
  <si>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</si>
  <si>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</si>
  <si>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</si>
  <si>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</si>
  <si>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</si>
  <si>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</si>
  <si>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</si>
  <si>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</si>
  <si>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</si>
  <si>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</si>
  <si>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</si>
  <si>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</si>
  <si>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</si>
  <si>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</si>
  <si>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</si>
  <si>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</si>
  <si>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</si>
  <si>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</si>
  <si>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</si>
  <si>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</si>
  <si>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</si>
  <si>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</si>
  <si>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</si>
  <si>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</si>
  <si>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</si>
  <si>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</si>
  <si>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</si>
  <si>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</si>
  <si>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</si>
  <si>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</si>
  <si>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</si>
  <si>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</si>
  <si>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</si>
  <si>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</si>
  <si>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</si>
  <si>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</si>
  <si>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</si>
  <si>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</si>
  <si>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</si>
  <si>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</si>
  <si>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</si>
  <si>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</si>
  <si>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</si>
  <si>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</si>
  <si>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</si>
  <si>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</si>
  <si>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</si>
  <si>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</si>
  <si>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</si>
  <si>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</si>
  <si>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</si>
  <si>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</si>
  <si>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</si>
  <si>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</si>
  <si>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</si>
  <si>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</si>
  <si>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</si>
  <si>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</si>
  <si>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</si>
  <si>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</si>
  <si>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</si>
  <si>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</si>
  <si>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</si>
  <si>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</si>
  <si>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</si>
  <si>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</si>
  <si>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</si>
  <si>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</si>
  <si>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</si>
  <si>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</si>
  <si>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</si>
  <si>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</si>
  <si>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</si>
  <si>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</si>
  <si>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</si>
  <si>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</si>
  <si>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</si>
  <si>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</si>
  <si>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</si>
  <si>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</si>
  <si>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</si>
  <si>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</si>
  <si>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</si>
  <si>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</si>
  <si>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</si>
  <si>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</si>
  <si>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</si>
  <si>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</si>
  <si>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</si>
  <si>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</si>
  <si>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</si>
  <si>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</si>
  <si>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</si>
  <si>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</si>
  <si>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</si>
  <si>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</si>
  <si>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</si>
  <si>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</si>
  <si>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</si>
  <si>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</si>
  <si>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</si>
  <si>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</si>
  <si>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</si>
  <si>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</si>
  <si>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</si>
  <si>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</si>
  <si>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</si>
  <si>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</si>
  <si>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</si>
  <si>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</si>
  <si>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</si>
  <si>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</si>
  <si>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</si>
  <si>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</si>
  <si>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</si>
  <si>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</si>
  <si>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</si>
  <si>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</si>
  <si>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</si>
  <si>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</si>
  <si>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</si>
  <si>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</si>
  <si>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</si>
  <si>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</si>
  <si>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</si>
  <si>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</si>
  <si>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</si>
  <si>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</si>
  <si>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</si>
  <si>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</si>
  <si>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</si>
  <si>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</si>
  <si>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</si>
  <si>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</si>
  <si>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</si>
  <si>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</si>
  <si>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</si>
  <si>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</si>
  <si>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</si>
  <si>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</si>
  <si>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</si>
  <si>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</si>
  <si>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</si>
  <si>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</si>
  <si>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</si>
  <si>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</si>
  <si>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</si>
  <si>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</si>
  <si>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</si>
  <si>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</si>
  <si>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</si>
  <si>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</si>
  <si>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</si>
  <si>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</si>
  <si>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</si>
  <si>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</si>
  <si>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</si>
  <si>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</si>
  <si>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</si>
  <si>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</si>
  <si>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</si>
  <si>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</si>
  <si>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</si>
  <si>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</si>
  <si>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</si>
  <si>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</si>
  <si>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</si>
  <si>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</si>
  <si>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</si>
  <si>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</si>
  <si>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</si>
  <si>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</si>
  <si>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</si>
  <si>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</si>
  <si>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</si>
  <si>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</si>
  <si>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</si>
  <si>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</si>
  <si>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</si>
  <si>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</si>
  <si>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</si>
  <si>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</si>
  <si>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</si>
  <si>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</si>
  <si>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</si>
  <si>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</si>
  <si>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</si>
  <si>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</si>
  <si>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</si>
  <si>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</si>
  <si>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</si>
  <si>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</si>
  <si>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</si>
  <si>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</si>
  <si>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</si>
  <si>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</si>
  <si>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</si>
  <si>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</si>
  <si>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</si>
  <si>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</si>
  <si>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</si>
  <si>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</si>
  <si>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</si>
  <si>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</si>
  <si>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</si>
  <si>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</si>
  <si>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</si>
  <si>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</si>
  <si>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</si>
  <si>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</si>
  <si>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</si>
  <si>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</si>
  <si>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</si>
  <si>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</si>
  <si>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</si>
  <si>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</si>
  <si>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</si>
  <si>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</si>
  <si>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</si>
  <si>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</si>
  <si>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</si>
  <si>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</si>
  <si>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</si>
  <si>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</si>
  <si>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</si>
  <si>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</si>
  <si>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</si>
  <si>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</si>
  <si>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</si>
  <si>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</si>
  <si>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</si>
  <si>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</si>
  <si>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</si>
  <si>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</si>
  <si>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</si>
  <si>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</si>
  <si>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</si>
  <si>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</si>
  <si>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</si>
  <si>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</si>
  <si>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</si>
  <si>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</si>
  <si>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</si>
  <si>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</si>
  <si>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</si>
  <si>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</si>
  <si>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</si>
  <si>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</si>
  <si>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</si>
  <si>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</si>
  <si>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</si>
  <si>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</si>
  <si>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</si>
  <si>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</si>
  <si>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</si>
  <si>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</si>
  <si>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</si>
  <si>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</si>
  <si>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</si>
  <si>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</si>
  <si>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</si>
  <si>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</si>
  <si>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</si>
  <si>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</si>
  <si>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</si>
  <si>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</si>
  <si>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</si>
  <si>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</si>
  <si>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</si>
  <si>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</si>
  <si>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</si>
  <si>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</si>
  <si>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</si>
  <si>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</si>
  <si>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</si>
  <si>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</si>
  <si>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</si>
  <si>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</si>
  <si>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</si>
  <si>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</si>
  <si>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</si>
  <si>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</si>
  <si>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</si>
  <si>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</si>
  <si>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</si>
  <si>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</si>
  <si>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</si>
  <si>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</si>
  <si>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</si>
  <si>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</si>
  <si>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</si>
  <si>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</si>
  <si>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</si>
  <si>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</si>
  <si>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</si>
  <si>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</si>
  <si>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</si>
  <si>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</si>
  <si>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</si>
  <si>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</si>
  <si>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</si>
  <si>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</si>
  <si>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</si>
  <si>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</si>
  <si>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</si>
  <si>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</si>
  <si>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</si>
  <si>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</si>
  <si>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</si>
  <si>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</si>
  <si>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</si>
  <si>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</si>
  <si>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</si>
  <si>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</si>
  <si>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</si>
  <si>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</si>
  <si>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</si>
  <si>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</si>
  <si>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</si>
  <si>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</si>
  <si>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</si>
  <si>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</si>
  <si>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</si>
  <si>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</si>
  <si>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</si>
  <si>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</si>
  <si>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</si>
  <si>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</si>
  <si>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</si>
  <si>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</si>
  <si>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</si>
  <si>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</si>
  <si>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</si>
  <si>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</si>
  <si>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</si>
  <si>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</si>
  <si>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</si>
  <si>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</si>
  <si>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</si>
  <si>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</si>
  <si>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</si>
  <si>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</si>
  <si>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</si>
  <si>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</si>
  <si>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</si>
  <si>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</si>
  <si>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</si>
  <si>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</si>
  <si>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</si>
  <si>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</si>
  <si>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</si>
  <si>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</si>
  <si>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</si>
  <si>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</si>
  <si>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</si>
  <si>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</si>
  <si>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</si>
  <si>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</si>
  <si>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</si>
  <si>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</si>
  <si>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</si>
  <si>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</si>
  <si>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</si>
  <si>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</si>
  <si>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</si>
  <si>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</si>
  <si>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</si>
  <si>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</si>
  <si>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</si>
  <si>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</si>
  <si>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</si>
  <si>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</si>
  <si>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</si>
  <si>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</si>
  <si>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</si>
  <si>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</si>
  <si>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</si>
  <si>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</si>
  <si>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</si>
  <si>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</si>
  <si>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</si>
  <si>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</si>
  <si>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</si>
  <si>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</si>
  <si>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</si>
  <si>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</si>
  <si>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</si>
  <si>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</si>
  <si>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</si>
  <si>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</si>
  <si>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</si>
  <si>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</si>
  <si>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</si>
  <si>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</si>
  <si>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</si>
  <si>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</si>
  <si>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</si>
  <si>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</si>
  <si>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</si>
  <si>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</si>
  <si>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</si>
  <si>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</si>
  <si>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</si>
  <si>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</si>
  <si>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</si>
  <si>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</si>
  <si>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</si>
  <si>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</si>
  <si>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</si>
  <si>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</si>
  <si>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</si>
  <si>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</si>
  <si>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</si>
  <si>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</si>
  <si>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</si>
  <si>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</si>
  <si>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</si>
  <si>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</si>
  <si>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</si>
  <si>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</si>
  <si>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</si>
  <si>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</si>
  <si>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</si>
  <si>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</si>
  <si>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</si>
  <si>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</si>
  <si>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</si>
  <si>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</si>
  <si>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</si>
  <si>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</si>
  <si>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</si>
  <si>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</si>
  <si>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</si>
  <si>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</si>
  <si>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</si>
  <si>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</si>
  <si>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</si>
  <si>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</si>
  <si>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</si>
  <si>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</si>
  <si>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</si>
  <si>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</si>
  <si>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</si>
  <si>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</si>
  <si>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</si>
  <si>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</si>
  <si>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</si>
  <si>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</si>
  <si>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</si>
  <si>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</si>
  <si>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</si>
  <si>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</si>
  <si>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</si>
  <si>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</si>
  <si>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</si>
  <si>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</si>
  <si>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</si>
  <si>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</si>
  <si>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</si>
  <si>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</si>
  <si>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</si>
  <si>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</si>
  <si>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</si>
  <si>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</si>
  <si>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</si>
  <si>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</si>
  <si>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</si>
  <si>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</si>
  <si>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</si>
  <si>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</si>
  <si>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</si>
  <si>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</si>
  <si>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</si>
  <si>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</si>
  <si>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</si>
  <si>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</si>
  <si>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</si>
  <si>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</si>
  <si>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</si>
  <si>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</si>
  <si>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</si>
  <si>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</si>
  <si>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</si>
  <si>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</si>
  <si>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</si>
  <si>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</si>
  <si>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</si>
  <si>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</si>
  <si>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</si>
  <si>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</si>
  <si>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</si>
  <si>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</si>
  <si>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</si>
  <si>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</si>
  <si>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</si>
  <si>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</si>
  <si>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</si>
  <si>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</si>
  <si>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</si>
  <si>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</si>
  <si>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</si>
  <si>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</si>
  <si>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</si>
  <si>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</si>
  <si>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</si>
  <si>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</si>
  <si>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</si>
  <si>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</si>
  <si>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</si>
  <si>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</si>
  <si>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</si>
  <si>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</si>
  <si>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</si>
  <si>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</si>
  <si>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</si>
  <si>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</si>
  <si>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</si>
  <si>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</si>
  <si>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</si>
  <si>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</si>
  <si>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</si>
  <si>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</si>
  <si>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</si>
  <si>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</si>
  <si>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</si>
  <si>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</si>
  <si>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</si>
  <si>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</si>
  <si>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</si>
  <si>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</si>
  <si>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</si>
  <si>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</si>
  <si>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</si>
  <si>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</si>
  <si>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</si>
  <si>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</si>
  <si>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</si>
  <si>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</si>
  <si>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</si>
  <si>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</si>
  <si>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</si>
  <si>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</si>
  <si>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</si>
  <si>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</si>
  <si>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</si>
  <si>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</si>
  <si>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</si>
  <si>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</si>
  <si>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</si>
  <si>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</si>
  <si>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</si>
  <si>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</si>
  <si>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</si>
  <si>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</si>
  <si>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</si>
  <si>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</si>
  <si>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</si>
  <si>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</si>
  <si>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</si>
  <si>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</si>
  <si>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</si>
  <si>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</si>
  <si>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</si>
  <si>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</si>
  <si>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</si>
  <si>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</si>
  <si>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</si>
  <si>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</si>
  <si>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</si>
  <si>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</si>
  <si>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</si>
  <si>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</si>
  <si>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</si>
  <si>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</si>
  <si>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</si>
  <si>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</si>
  <si>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</si>
  <si>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</si>
  <si>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</si>
  <si>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</si>
  <si>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</si>
  <si>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</si>
  <si>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</si>
  <si>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</si>
  <si>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</si>
  <si>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</si>
  <si>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</si>
  <si>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</si>
  <si>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</si>
  <si>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</si>
  <si>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</si>
  <si>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</si>
  <si>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</si>
  <si>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</si>
  <si>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</si>
  <si>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</si>
  <si>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</si>
  <si>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</si>
  <si>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</si>
  <si>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</si>
  <si>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</si>
  <si>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</si>
  <si>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</si>
  <si>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</si>
  <si>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</si>
  <si>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</si>
  <si>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</si>
  <si>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</si>
  <si>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</si>
  <si>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</si>
  <si>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</si>
  <si>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</si>
  <si>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</si>
  <si>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</si>
  <si>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</si>
  <si>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</si>
  <si>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</si>
  <si>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</si>
  <si>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</si>
  <si>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</si>
  <si>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</si>
  <si>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</si>
  <si>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</si>
  <si>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</si>
  <si>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</si>
  <si>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</si>
  <si>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</si>
  <si>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</si>
  <si>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</si>
  <si>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</si>
  <si>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</si>
  <si>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</si>
  <si>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</si>
  <si>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</si>
  <si>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</si>
  <si>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</si>
  <si>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</si>
  <si>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</si>
  <si>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</si>
  <si>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</si>
  <si>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</si>
  <si>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</si>
  <si>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</si>
  <si>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</si>
  <si>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</si>
  <si>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</si>
  <si>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</si>
  <si>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</si>
  <si>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</si>
  <si>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</si>
  <si>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</si>
  <si>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</si>
  <si>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</si>
  <si>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</si>
  <si>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</si>
  <si>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</si>
  <si>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</si>
  <si>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</si>
  <si>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</si>
  <si>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</si>
  <si>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</si>
  <si>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</si>
  <si>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</si>
  <si>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</si>
  <si>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</si>
  <si>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</si>
  <si>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</si>
  <si>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</si>
  <si>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</si>
  <si>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</si>
  <si>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</si>
  <si>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</si>
  <si>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</si>
  <si>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</si>
  <si>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</si>
  <si>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</si>
  <si>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</si>
  <si>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</si>
  <si>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</si>
  <si>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</si>
  <si>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</si>
  <si>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</si>
  <si>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</si>
  <si>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</si>
  <si>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</si>
  <si>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</si>
  <si>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</si>
  <si>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</si>
  <si>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</si>
  <si>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</si>
  <si>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</si>
  <si>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</si>
  <si>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</si>
  <si>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</si>
  <si>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</si>
  <si>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</si>
  <si>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</si>
  <si>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</si>
  <si>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</si>
  <si>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</si>
  <si>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</si>
  <si>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</si>
  <si>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</si>
  <si>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</si>
  <si>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</si>
  <si>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</si>
  <si>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</si>
  <si>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</si>
  <si>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</si>
  <si>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</si>
  <si>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</si>
  <si>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</si>
  <si>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</si>
  <si>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</si>
  <si>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</si>
  <si>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</si>
  <si>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</si>
  <si>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</si>
  <si>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</si>
  <si>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</si>
  <si>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</si>
  <si>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</si>
  <si>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</si>
  <si>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</si>
  <si>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</si>
  <si>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</si>
  <si>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</si>
  <si>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</si>
  <si>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</si>
  <si>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</si>
  <si>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</si>
  <si>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</si>
  <si>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</si>
  <si>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</si>
  <si>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</si>
  <si>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</si>
  <si>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</si>
  <si>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</si>
  <si>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</si>
  <si>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</si>
  <si>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</si>
  <si>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</si>
  <si>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</si>
  <si>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</si>
  <si>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</si>
  <si>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</si>
  <si>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</si>
  <si>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</si>
  <si>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</si>
  <si>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</si>
  <si>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</si>
  <si>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</si>
  <si>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</si>
  <si>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</si>
  <si>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</si>
  <si>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</si>
  <si>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</si>
  <si>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</si>
  <si>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</si>
  <si>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</si>
  <si>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</si>
  <si>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</si>
  <si>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</si>
  <si>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</si>
  <si>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</si>
  <si>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</si>
  <si>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</si>
  <si>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</si>
  <si>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</si>
  <si>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</si>
  <si>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</si>
  <si>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</si>
  <si>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</si>
  <si>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</si>
  <si>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</si>
  <si>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</si>
  <si>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</si>
  <si>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</si>
  <si>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</si>
  <si>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</si>
  <si>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</si>
  <si>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</si>
  <si>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</si>
  <si>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</si>
  <si>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</si>
  <si>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</si>
  <si>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</si>
  <si>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</si>
  <si>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</si>
  <si>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</si>
  <si>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</si>
  <si>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</si>
  <si>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</si>
  <si>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</si>
  <si>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</si>
  <si>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</si>
  <si>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</si>
  <si>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</si>
  <si>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</si>
  <si>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</si>
  <si>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</si>
  <si>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</si>
  <si>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</si>
  <si>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</si>
  <si>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</si>
  <si>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</si>
  <si>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</si>
  <si>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</si>
  <si>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</si>
  <si>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</si>
  <si>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</si>
  <si>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</si>
  <si>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</si>
  <si>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</si>
  <si>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</si>
  <si>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</si>
  <si>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</si>
  <si>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</si>
  <si>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</si>
  <si>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</si>
  <si>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</si>
  <si>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</si>
  <si>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</si>
  <si>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</si>
  <si>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</si>
  <si>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</si>
  <si>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</si>
  <si>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</si>
  <si>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</si>
  <si>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</si>
  <si>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</si>
  <si>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</si>
  <si>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</si>
  <si>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</si>
  <si>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</si>
  <si>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</si>
  <si>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</si>
  <si>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</si>
  <si>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</si>
  <si>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</si>
  <si>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</si>
  <si>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</si>
  <si>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</si>
  <si>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</si>
  <si>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</si>
  <si>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</si>
  <si>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</si>
  <si>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</si>
  <si>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</si>
  <si>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</si>
  <si>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</si>
  <si>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</si>
  <si>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</si>
  <si>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</si>
  <si>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</si>
  <si>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</si>
  <si>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</si>
  <si>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</si>
  <si>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</si>
  <si>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</si>
  <si>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</si>
  <si>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</si>
  <si>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</si>
  <si>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</si>
  <si>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</si>
  <si>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</si>
  <si>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</si>
  <si>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</si>
  <si>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</si>
  <si>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</si>
  <si>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</si>
  <si>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</si>
  <si>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</si>
  <si>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</si>
  <si>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</si>
  <si>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</si>
  <si>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</si>
  <si>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</si>
  <si>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</si>
  <si>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</si>
  <si>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</si>
  <si>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</si>
  <si>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</si>
  <si>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</si>
  <si>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</si>
  <si>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</si>
  <si>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</si>
  <si>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</si>
  <si>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</si>
  <si>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</si>
  <si>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</si>
  <si>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</si>
  <si>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</si>
  <si>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</si>
  <si>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</si>
  <si>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</si>
  <si>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</si>
  <si>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</si>
  <si>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</si>
  <si>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</si>
  <si>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</si>
  <si>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</si>
  <si>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</si>
  <si>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</si>
  <si>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</si>
  <si>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</si>
  <si>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</si>
  <si>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</si>
  <si>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</si>
  <si>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</si>
  <si>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</si>
  <si>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</si>
  <si>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</si>
  <si>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</si>
  <si>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</si>
  <si>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</si>
  <si>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</si>
  <si>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</si>
  <si>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</si>
  <si>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</si>
  <si>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</si>
  <si>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</si>
  <si>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</si>
  <si>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</si>
  <si>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</si>
  <si>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</si>
  <si>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</si>
  <si>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</si>
  <si>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</si>
  <si>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</si>
  <si>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</si>
  <si>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</si>
  <si>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</si>
  <si>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</si>
  <si>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</si>
  <si>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</si>
  <si>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</si>
  <si>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</si>
  <si>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</si>
  <si>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</si>
  <si>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</si>
  <si>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</si>
  <si>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</si>
  <si>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</si>
  <si>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</si>
  <si>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</si>
  <si>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</si>
  <si>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</si>
  <si>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</si>
  <si>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</si>
  <si>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</si>
  <si>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</si>
  <si>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</si>
  <si>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</si>
  <si>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</si>
  <si>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</si>
  <si>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</si>
  <si>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</si>
  <si>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</si>
  <si>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</si>
  <si>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</si>
  <si>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</si>
  <si>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</si>
  <si>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</si>
  <si>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</si>
  <si>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</si>
  <si>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</si>
  <si>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</si>
  <si>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</si>
  <si>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</si>
  <si>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</si>
  <si>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</si>
  <si>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</si>
  <si>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</si>
  <si>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</si>
  <si>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</si>
  <si>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</si>
  <si>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</si>
  <si>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</si>
  <si>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</si>
  <si>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</si>
  <si>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</si>
  <si>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</si>
  <si>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</si>
  <si>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</si>
  <si>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</si>
  <si>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</si>
  <si>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</si>
  <si>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</si>
  <si>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</si>
  <si>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</si>
  <si>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</si>
  <si>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</si>
  <si>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</si>
  <si>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</si>
  <si>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</si>
  <si>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</si>
  <si>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</si>
  <si>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</si>
  <si>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</si>
  <si>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</si>
  <si>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</si>
  <si>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</si>
  <si>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</si>
  <si>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</si>
  <si>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</si>
  <si>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</si>
  <si>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</si>
  <si>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</si>
  <si>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</si>
  <si>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</si>
  <si>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</si>
  <si>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</si>
  <si>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</si>
  <si>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</si>
  <si>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</si>
  <si>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</si>
  <si>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</si>
  <si>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</si>
  <si>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</si>
  <si>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</si>
  <si>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</si>
  <si>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</si>
  <si>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</si>
  <si>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</si>
  <si>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</si>
  <si>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</si>
  <si>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</si>
  <si>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</si>
  <si>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</si>
  <si>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</si>
  <si>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</si>
  <si>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</si>
  <si>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</si>
  <si>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</si>
  <si>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</si>
  <si>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</si>
  <si>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</si>
  <si>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</si>
  <si>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</si>
  <si>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</si>
  <si>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</si>
  <si>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</si>
  <si>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</si>
  <si>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</si>
  <si>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</si>
  <si>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</si>
  <si>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</si>
  <si>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</si>
  <si>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</si>
  <si>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</si>
  <si>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</si>
  <si>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</si>
  <si>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</si>
  <si>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</si>
  <si>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</si>
  <si>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</si>
  <si>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</si>
  <si>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</si>
  <si>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</si>
  <si>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</si>
  <si>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</si>
  <si>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</si>
  <si>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</si>
  <si>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</si>
  <si>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</si>
  <si>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</si>
  <si>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</si>
  <si>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</si>
  <si>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</si>
  <si>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</si>
  <si>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</si>
  <si>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</si>
  <si>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</si>
  <si>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</si>
  <si>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</si>
  <si>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</si>
  <si>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</si>
  <si>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</si>
  <si>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</si>
  <si>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</si>
  <si>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</si>
  <si>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</si>
  <si>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</si>
  <si>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</si>
  <si>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</si>
  <si>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</si>
  <si>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</si>
  <si>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</si>
  <si>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</si>
  <si>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</si>
  <si>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</si>
  <si>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</si>
  <si>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</si>
  <si>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</si>
  <si>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</si>
  <si>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</si>
  <si>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</si>
  <si>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</si>
  <si>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</si>
  <si>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</si>
  <si>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</si>
  <si>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</si>
  <si>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</si>
  <si>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</si>
  <si>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</si>
  <si>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</si>
  <si>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</si>
  <si>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</si>
  <si>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</si>
  <si>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</si>
  <si>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</si>
  <si>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</si>
  <si>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</si>
  <si>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</si>
  <si>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</si>
  <si>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</si>
  <si>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</si>
  <si>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</si>
  <si>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</si>
  <si>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</si>
  <si>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</si>
  <si>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</si>
  <si>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</si>
  <si>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</si>
  <si>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</si>
  <si>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</si>
  <si>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</si>
  <si>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</si>
  <si>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</si>
  <si>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</si>
  <si>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</si>
  <si>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</si>
  <si>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</si>
  <si>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</si>
  <si>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</si>
  <si>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</si>
  <si>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</si>
  <si>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</si>
  <si>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</si>
  <si>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</si>
  <si>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</si>
  <si>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</si>
  <si>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</si>
  <si>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</si>
  <si>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</si>
  <si>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</si>
  <si>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</si>
  <si>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</si>
  <si>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</si>
  <si>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</si>
  <si>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</si>
  <si>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</si>
  <si>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</si>
  <si>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</si>
  <si>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</si>
  <si>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</si>
  <si>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</si>
  <si>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</si>
  <si>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</si>
  <si>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</si>
  <si>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</si>
  <si>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</si>
  <si>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</si>
  <si>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</si>
  <si>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</si>
  <si>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</si>
  <si>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</si>
  <si>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</si>
  <si>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</si>
  <si>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</si>
  <si>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</si>
  <si>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</si>
  <si>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</si>
  <si>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</si>
  <si>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</si>
  <si>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</si>
  <si>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</si>
  <si>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</si>
  <si>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</si>
  <si>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</si>
  <si>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</si>
  <si>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</si>
  <si>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</si>
  <si>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</si>
  <si>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</si>
  <si>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</si>
  <si>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</si>
  <si>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</si>
  <si>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</si>
  <si>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</si>
  <si>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</si>
  <si>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</si>
  <si>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</si>
  <si>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</si>
  <si>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</si>
  <si>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</si>
  <si>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</si>
  <si>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</si>
  <si>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</si>
  <si>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</si>
  <si>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</si>
  <si>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</si>
  <si>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</si>
  <si>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</si>
  <si>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</si>
  <si>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</si>
  <si>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</si>
  <si>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</si>
  <si>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</si>
  <si>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</si>
  <si>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</si>
  <si>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</si>
  <si>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</si>
  <si>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</si>
  <si>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</si>
  <si>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</si>
  <si>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</si>
  <si>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</si>
  <si>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</si>
  <si>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</si>
  <si>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</si>
  <si>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</si>
  <si>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</si>
  <si>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</si>
  <si>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</si>
  <si>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</si>
  <si>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</si>
  <si>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</si>
  <si>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</si>
  <si>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</si>
  <si>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</si>
  <si>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</si>
  <si>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</si>
  <si>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</si>
  <si>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</si>
  <si>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</si>
  <si>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</si>
  <si>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</si>
  <si>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</si>
  <si>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</si>
  <si>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</si>
  <si>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</si>
  <si>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</si>
  <si>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</si>
  <si>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</si>
  <si>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</si>
  <si>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</si>
  <si>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</si>
  <si>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</si>
  <si>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</si>
  <si>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</si>
  <si>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</si>
  <si>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</si>
  <si>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</si>
  <si>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</si>
  <si>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</si>
  <si>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</si>
  <si>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</si>
  <si>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</si>
  <si>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</si>
  <si>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</si>
  <si>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</si>
  <si>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</si>
  <si>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</si>
  <si>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</si>
  <si>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</si>
  <si>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</si>
  <si>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</si>
  <si>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</si>
  <si>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</si>
  <si>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</si>
  <si>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</si>
  <si>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</si>
  <si>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</si>
  <si>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</si>
  <si>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</si>
  <si>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</si>
  <si>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</si>
  <si>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</si>
  <si>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</si>
  <si>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</si>
  <si>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</si>
  <si>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</si>
  <si>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</si>
  <si>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</si>
  <si>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</si>
  <si>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</si>
  <si>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</si>
  <si>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</si>
  <si>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</si>
  <si>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</si>
  <si>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</si>
  <si>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</si>
  <si>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</si>
  <si>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</si>
  <si>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</si>
  <si>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</si>
  <si>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</si>
  <si>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</si>
  <si>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</si>
  <si>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</si>
  <si>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</si>
  <si>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</si>
  <si>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</si>
  <si>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</si>
  <si>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</si>
  <si>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</si>
  <si>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</si>
  <si>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</si>
  <si>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</si>
  <si>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</si>
  <si>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</si>
  <si>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</si>
  <si>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</si>
  <si>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</si>
  <si>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</si>
  <si>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</si>
  <si>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</si>
  <si>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</si>
  <si>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</si>
  <si>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</si>
  <si>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</si>
  <si>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</si>
  <si>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</si>
  <si>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</si>
  <si>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</si>
  <si>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</si>
  <si>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</si>
  <si>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</si>
  <si>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</si>
  <si>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</si>
  <si>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</si>
  <si>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</si>
  <si>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</si>
  <si>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</si>
  <si>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</si>
  <si>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</si>
  <si>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</si>
  <si>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</si>
  <si>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</si>
  <si>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</si>
  <si>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</si>
  <si>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</si>
  <si>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</si>
  <si>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</si>
  <si>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</si>
  <si>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</si>
  <si>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</si>
  <si>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</si>
  <si>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</si>
  <si>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</si>
  <si>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</si>
  <si>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</si>
  <si>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</si>
  <si>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</si>
  <si>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</si>
  <si>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</si>
  <si>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</si>
  <si>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</si>
  <si>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</si>
  <si>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</si>
  <si>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</si>
  <si>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</si>
  <si>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</si>
  <si>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</si>
  <si>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</si>
  <si>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</si>
  <si>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</si>
  <si>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</si>
  <si>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</si>
  <si>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</si>
  <si>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</si>
  <si>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</si>
  <si>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</si>
  <si>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</si>
  <si>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</si>
  <si>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</si>
  <si>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</si>
  <si>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</si>
  <si>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</si>
  <si>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</si>
  <si>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</si>
  <si>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</si>
  <si>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</si>
  <si>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</si>
  <si>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</si>
  <si>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</si>
  <si>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</si>
  <si>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</si>
  <si>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</si>
  <si>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</si>
  <si>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</si>
  <si>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</si>
  <si>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</si>
  <si>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</si>
  <si>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</si>
  <si>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</si>
  <si>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</si>
  <si>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</si>
  <si>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</si>
  <si>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</si>
  <si>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</si>
  <si>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</si>
  <si>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</si>
  <si>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</si>
  <si>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</si>
  <si>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</si>
  <si>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</si>
  <si>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</si>
  <si>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</si>
  <si>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</si>
  <si>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</si>
  <si>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</si>
  <si>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</si>
  <si>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</si>
  <si>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</si>
  <si>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</si>
  <si>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</si>
  <si>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</si>
  <si>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</si>
  <si>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</si>
  <si>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</si>
  <si>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</si>
  <si>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</si>
  <si>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</si>
  <si>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</si>
  <si>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</si>
  <si>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</si>
  <si>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</si>
  <si>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</si>
  <si>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</si>
  <si>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</si>
  <si>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</si>
  <si>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</si>
  <si>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</si>
  <si>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</si>
  <si>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</si>
  <si>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</si>
  <si>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</si>
  <si>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</si>
  <si>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</si>
  <si>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</si>
  <si>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</si>
  <si>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</si>
  <si>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</si>
  <si>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</si>
  <si>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</si>
  <si>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</si>
  <si>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</si>
  <si>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</si>
  <si>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</si>
  <si>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</si>
  <si>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</si>
  <si>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</si>
  <si>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</si>
  <si>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</si>
  <si>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</si>
  <si>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</si>
  <si>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</si>
  <si>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</si>
  <si>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</si>
  <si>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</si>
  <si>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</si>
  <si>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</si>
  <si>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</si>
  <si>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</si>
  <si>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</si>
  <si>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</si>
  <si>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</si>
  <si>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</si>
  <si>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</si>
  <si>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</si>
  <si>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</si>
  <si>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</si>
  <si>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</si>
  <si>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</si>
  <si>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</si>
  <si>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</si>
  <si>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</si>
  <si>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</si>
  <si>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</si>
  <si>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</si>
  <si>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</si>
  <si>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</si>
  <si>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</si>
  <si>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</si>
  <si>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</si>
  <si>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</si>
  <si>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</si>
  <si>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</si>
  <si>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</si>
  <si>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</si>
  <si>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</si>
  <si>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</si>
  <si>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</si>
  <si>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</si>
  <si>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</si>
  <si>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</si>
  <si>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</si>
  <si>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</si>
  <si>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</si>
  <si>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</si>
  <si>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</si>
  <si>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</si>
  <si>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</si>
  <si>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</si>
  <si>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</si>
  <si>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</si>
  <si>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</si>
  <si>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</si>
  <si>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</si>
  <si>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</si>
  <si>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</si>
  <si>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</si>
  <si>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</si>
  <si>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</si>
  <si>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</si>
  <si>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</si>
  <si>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</si>
  <si>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</si>
  <si>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</si>
  <si>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</si>
  <si>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</si>
  <si>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</si>
  <si>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</si>
  <si>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</si>
  <si>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</si>
  <si>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</si>
  <si>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</si>
  <si>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</si>
  <si>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</si>
  <si>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</si>
  <si>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</si>
  <si>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</si>
  <si>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</si>
  <si>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</si>
  <si>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</si>
  <si>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</si>
  <si>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</si>
  <si>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</si>
  <si>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</si>
  <si>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</si>
  <si>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</si>
  <si>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</si>
  <si>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</si>
  <si>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</si>
  <si>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</si>
  <si>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</si>
  <si>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</si>
  <si>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</si>
  <si>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</si>
  <si>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</si>
  <si>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</si>
  <si>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</si>
  <si>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</si>
  <si>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</si>
  <si>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</si>
  <si>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</si>
  <si>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</si>
  <si>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</si>
  <si>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</si>
  <si>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</si>
  <si>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</si>
  <si>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</si>
  <si>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</si>
  <si>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</si>
  <si>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</si>
  <si>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</si>
  <si>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</si>
  <si>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</si>
  <si>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</si>
  <si>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</si>
  <si>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</si>
  <si>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</si>
  <si>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</si>
  <si>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</si>
  <si>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</si>
  <si>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</si>
  <si>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</si>
  <si>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</si>
  <si>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</si>
  <si>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</si>
  <si>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</si>
  <si>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</si>
  <si>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</si>
  <si>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</si>
  <si>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</si>
  <si>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</si>
  <si>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</si>
  <si>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</si>
  <si>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</si>
  <si>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</si>
  <si>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</si>
  <si>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</si>
  <si>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</si>
  <si>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</si>
  <si>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</si>
  <si>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</si>
  <si>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</si>
  <si>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</si>
  <si>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</si>
  <si>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</si>
  <si>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</si>
  <si>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</si>
  <si>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</si>
  <si>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</si>
  <si>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</si>
  <si>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</si>
  <si>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</si>
  <si>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</si>
  <si>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</si>
  <si>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</si>
  <si>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</si>
  <si>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</si>
  <si>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</si>
  <si>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</si>
  <si>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</si>
  <si>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</si>
  <si>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</si>
  <si>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</si>
  <si>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</si>
  <si>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</si>
  <si>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</si>
  <si>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</si>
  <si>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</si>
  <si>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</si>
  <si>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</si>
  <si>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</si>
  <si>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</si>
  <si>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</si>
  <si>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</si>
  <si>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</si>
  <si>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</si>
  <si>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</si>
  <si>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</si>
  <si>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</si>
  <si>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</si>
  <si>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</si>
  <si>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</si>
  <si>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</si>
  <si>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</si>
  <si>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</si>
  <si>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</si>
  <si>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</si>
  <si>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</si>
  <si>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</si>
  <si>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</si>
  <si>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</si>
  <si>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</si>
  <si>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</si>
  <si>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</si>
  <si>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</si>
  <si>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</si>
  <si>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</si>
  <si>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</si>
  <si>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</si>
  <si>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</si>
  <si>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</si>
  <si>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</si>
  <si>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</si>
  <si>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</si>
  <si>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</si>
  <si>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</si>
  <si>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</si>
  <si>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</si>
  <si>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</si>
  <si>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</si>
  <si>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</si>
  <si>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</si>
  <si>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</si>
  <si>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</si>
  <si>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</si>
  <si>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</si>
  <si>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</si>
  <si>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</si>
  <si>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</si>
  <si>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</si>
  <si>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</si>
  <si>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</si>
  <si>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</si>
  <si>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</si>
  <si>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</si>
  <si>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</si>
  <si>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</si>
  <si>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</si>
  <si>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</si>
  <si>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</si>
  <si>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</si>
  <si>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</si>
  <si>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</si>
  <si>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</si>
  <si>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</si>
  <si>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</si>
  <si>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</si>
  <si>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</si>
  <si>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</si>
  <si>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</si>
  <si>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</si>
  <si>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</si>
  <si>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</si>
  <si>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</si>
  <si>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</si>
  <si>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</si>
  <si>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</si>
  <si>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</si>
  <si>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</si>
  <si>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</si>
  <si>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</si>
  <si>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</si>
  <si>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</si>
  <si>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</si>
  <si>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</si>
  <si>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</si>
  <si>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</si>
  <si>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</si>
  <si>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</si>
  <si>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</si>
  <si>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</si>
  <si>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</si>
  <si>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</si>
  <si>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</si>
  <si>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</si>
  <si>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</si>
  <si>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</si>
  <si>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</si>
  <si>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</si>
  <si>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</si>
  <si>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</si>
  <si>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</si>
  <si>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</si>
  <si>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</si>
  <si>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</si>
  <si>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</si>
  <si>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</si>
  <si>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</si>
  <si>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</si>
  <si>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</si>
  <si>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</si>
  <si>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</si>
  <si>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</si>
  <si>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</si>
  <si>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</si>
  <si>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</si>
  <si>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</si>
  <si>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</si>
  <si>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</si>
  <si>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</si>
  <si>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</si>
  <si>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</si>
  <si>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</si>
  <si>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</si>
  <si>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</si>
  <si>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</si>
  <si>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</si>
  <si>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</si>
  <si>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</si>
  <si>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</si>
  <si>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</si>
  <si>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</si>
  <si>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</si>
  <si>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</si>
  <si>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</si>
  <si>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</si>
  <si>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</si>
  <si>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</si>
  <si>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</si>
  <si>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</si>
  <si>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</si>
  <si>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</si>
  <si>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</si>
  <si>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</si>
  <si>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</si>
  <si>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</si>
  <si>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</si>
  <si>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</si>
  <si>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</si>
  <si>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</si>
  <si>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</si>
  <si>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</si>
  <si>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</si>
  <si>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</si>
  <si>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</si>
  <si>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</si>
  <si>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</si>
  <si>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</si>
  <si>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</si>
  <si>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</si>
  <si>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</si>
  <si>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</si>
  <si>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</si>
  <si>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</si>
  <si>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</si>
  <si>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</si>
  <si>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</si>
  <si>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</si>
  <si>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</si>
  <si>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</si>
  <si>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</si>
  <si>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</si>
  <si>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</si>
  <si>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</si>
  <si>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</si>
  <si>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</si>
  <si>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</si>
  <si>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</si>
  <si>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</si>
  <si>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</si>
  <si>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</si>
  <si>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</si>
  <si>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</si>
  <si>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</si>
  <si>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</si>
  <si>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</si>
  <si>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</si>
  <si>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</si>
  <si>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</si>
  <si>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</si>
  <si>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</si>
  <si>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</si>
  <si>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</si>
  <si>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</si>
  <si>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</si>
  <si>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</si>
  <si>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</si>
  <si>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</si>
  <si>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</si>
  <si>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</si>
  <si>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</si>
  <si>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</si>
  <si>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</si>
  <si>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</si>
  <si>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</si>
  <si>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</si>
  <si>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</si>
  <si>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</si>
  <si>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</si>
  <si>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</si>
  <si>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</si>
  <si>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</si>
  <si>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</si>
  <si>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</si>
  <si>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</si>
  <si>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</si>
  <si>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</si>
  <si>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</si>
  <si>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</si>
  <si>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</si>
  <si>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</si>
  <si>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</si>
  <si>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</si>
  <si>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</si>
  <si>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</si>
  <si>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</si>
  <si>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</si>
  <si>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</si>
  <si>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</si>
  <si>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</si>
  <si>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</si>
  <si>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</si>
  <si>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</si>
  <si>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</si>
  <si>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</si>
  <si>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</si>
  <si>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</si>
  <si>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</si>
  <si>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</si>
  <si>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</si>
  <si>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</si>
  <si>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</si>
  <si>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</si>
  <si>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</si>
  <si>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</si>
  <si>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</si>
  <si>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</si>
  <si>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</si>
  <si>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</si>
  <si>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</si>
  <si>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</si>
  <si>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</si>
  <si>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</si>
  <si>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</si>
  <si>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</si>
  <si>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</si>
  <si>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</si>
  <si>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</si>
  <si>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</si>
  <si>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</si>
  <si>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</si>
  <si>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</si>
  <si>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</si>
  <si>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</si>
  <si>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</si>
  <si>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</si>
  <si>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</si>
  <si>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</si>
  <si>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</si>
  <si>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</si>
  <si>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</si>
  <si>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</si>
  <si>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</si>
  <si>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</si>
  <si>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</si>
  <si>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</si>
  <si>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</si>
  <si>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</si>
  <si>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</si>
  <si>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</si>
  <si>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</si>
  <si>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</si>
  <si>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</si>
  <si>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</si>
  <si>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</si>
  <si>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</si>
  <si>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</si>
  <si>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</si>
  <si>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</si>
  <si>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</si>
  <si>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</si>
  <si>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</si>
  <si>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</si>
  <si>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</si>
  <si>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</si>
  <si>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</si>
  <si>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</si>
  <si>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</si>
  <si>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</si>
  <si>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</si>
  <si>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</si>
  <si>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</si>
  <si>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</si>
  <si>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</si>
  <si>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</si>
  <si>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</si>
  <si>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</si>
  <si>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</si>
  <si>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</si>
  <si>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</si>
  <si>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</si>
  <si>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</si>
  <si>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</si>
  <si>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</si>
  <si>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</si>
  <si>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</si>
  <si>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</si>
  <si>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</si>
  <si>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</si>
  <si>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</si>
  <si>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</si>
  <si>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</si>
  <si>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</si>
  <si>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</si>
  <si>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</si>
  <si>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</si>
  <si>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</si>
  <si>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</si>
  <si>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</si>
  <si>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</si>
  <si>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</si>
  <si>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</si>
  <si>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</si>
  <si>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</si>
  <si>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</si>
  <si>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</si>
  <si>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</si>
  <si>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</si>
  <si>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</si>
  <si>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</si>
  <si>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</si>
  <si>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</si>
  <si>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</si>
  <si>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</si>
  <si>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</si>
  <si>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</si>
  <si>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</si>
  <si>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</si>
  <si>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</si>
  <si>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</si>
  <si>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</si>
  <si>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</si>
  <si>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</si>
  <si>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</si>
  <si>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</si>
  <si>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</si>
  <si>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</si>
  <si>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</si>
  <si>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</si>
  <si>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</si>
  <si>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</si>
  <si>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</si>
  <si>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</si>
  <si>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</si>
  <si>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</si>
  <si>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</si>
  <si>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</si>
  <si>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</si>
  <si>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</si>
  <si>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</si>
  <si>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</si>
  <si>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</si>
  <si>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</si>
  <si>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</si>
  <si>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</si>
  <si>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</si>
  <si>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</si>
  <si>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</si>
  <si>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</si>
  <si>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</si>
  <si>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</si>
  <si>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</si>
  <si>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</si>
  <si>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</si>
  <si>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</si>
  <si>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</si>
  <si>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</si>
  <si>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</si>
  <si>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</si>
  <si>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</si>
  <si>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</si>
  <si>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</si>
  <si>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</si>
  <si>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</si>
  <si>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</si>
  <si>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</si>
  <si>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</si>
  <si>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</si>
  <si>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</si>
  <si>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</si>
  <si>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</si>
  <si>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</si>
  <si>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</si>
  <si>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</si>
  <si>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</si>
  <si>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</si>
  <si>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</si>
  <si>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</si>
  <si>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</si>
  <si>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</si>
  <si>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</si>
  <si>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</si>
  <si>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</si>
  <si>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</si>
  <si>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</si>
  <si>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</si>
  <si>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</si>
  <si>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</si>
  <si>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</si>
  <si>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</si>
  <si>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</si>
  <si>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</si>
  <si>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</si>
  <si>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</si>
  <si>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</si>
  <si>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</si>
  <si>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</si>
  <si>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</si>
  <si>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</si>
  <si>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</si>
  <si>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</si>
  <si>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</si>
  <si>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</si>
  <si>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</si>
  <si>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</si>
  <si>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</si>
  <si>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</si>
  <si>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</si>
  <si>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</si>
  <si>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</si>
  <si>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</si>
  <si>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</si>
  <si>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</si>
  <si>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</si>
  <si>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</si>
  <si>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</si>
  <si>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</si>
  <si>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</si>
  <si>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</si>
  <si>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</si>
  <si>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</si>
  <si>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</si>
  <si>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</si>
  <si>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</si>
  <si>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</si>
  <si>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</si>
  <si>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</si>
  <si>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</si>
  <si>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</si>
  <si>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</si>
  <si>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</si>
  <si>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</si>
  <si>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</si>
  <si>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</si>
  <si>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</si>
  <si>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</si>
  <si>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</si>
  <si>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</si>
  <si>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</si>
  <si>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</si>
  <si>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</si>
  <si>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</si>
  <si>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</si>
  <si>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</si>
  <si>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</si>
  <si>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</si>
  <si>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</si>
  <si>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</si>
  <si>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</si>
  <si>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</si>
  <si>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</si>
  <si>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</si>
  <si>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</si>
  <si>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</si>
  <si>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</si>
  <si>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</si>
  <si>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</si>
  <si>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</si>
  <si>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</si>
  <si>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</si>
  <si>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</si>
  <si>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</si>
  <si>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</si>
  <si>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</si>
  <si>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</si>
  <si>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</si>
  <si>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</si>
  <si>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</si>
  <si>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</si>
  <si>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</si>
  <si>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</si>
  <si>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</si>
  <si>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</si>
  <si>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</si>
  <si>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</si>
  <si>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</si>
  <si>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</si>
  <si>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</si>
  <si>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</si>
  <si>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</si>
  <si>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</si>
  <si>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</si>
  <si>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</si>
  <si>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</si>
  <si>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</si>
  <si>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</si>
  <si>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</si>
  <si>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</si>
  <si>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</si>
  <si>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</si>
  <si>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</si>
  <si>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</si>
  <si>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</si>
  <si>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</si>
  <si>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</si>
  <si>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</si>
  <si>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</si>
  <si>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</si>
  <si>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</si>
  <si>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</si>
  <si>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</si>
  <si>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</si>
  <si>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</si>
  <si>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</si>
  <si>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</si>
  <si>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</si>
  <si>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</si>
  <si>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</si>
  <si>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</si>
  <si>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</si>
  <si>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</si>
  <si>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</si>
  <si>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</si>
  <si>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</si>
  <si>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</si>
  <si>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</si>
  <si>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</si>
  <si>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</si>
  <si>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</si>
  <si>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</si>
  <si>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</si>
  <si>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</si>
  <si>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</si>
  <si>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</si>
  <si>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</si>
  <si>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</si>
  <si>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</si>
  <si>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</si>
  <si>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</si>
  <si>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</si>
  <si>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</si>
  <si>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</si>
  <si>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</si>
  <si>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</si>
  <si>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</si>
  <si>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</si>
  <si>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</si>
  <si>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</si>
  <si>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</si>
  <si>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</si>
  <si>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</si>
  <si>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</si>
  <si>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</si>
  <si>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</si>
  <si>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</si>
  <si>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</si>
  <si>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</si>
  <si>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</si>
  <si>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</si>
  <si>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</si>
  <si>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</si>
  <si>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</si>
  <si>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</si>
  <si>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</si>
  <si>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</si>
  <si>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</si>
  <si>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</si>
  <si>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</si>
  <si>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</si>
  <si>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</si>
  <si>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</si>
  <si>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</si>
  <si>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</si>
  <si>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</si>
  <si>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</si>
  <si>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</si>
  <si>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</si>
  <si>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</si>
  <si>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</si>
  <si>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</si>
  <si>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</si>
  <si>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</si>
  <si>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</si>
  <si>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</si>
  <si>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</si>
  <si>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</si>
  <si>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</si>
  <si>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</si>
  <si>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</si>
  <si>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</si>
  <si>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</si>
  <si>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</si>
  <si>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</si>
  <si>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</si>
  <si>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</si>
  <si>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</si>
  <si>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</si>
  <si>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</si>
  <si>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</si>
  <si>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</si>
  <si>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</si>
  <si>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</si>
  <si>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</si>
  <si>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</si>
  <si>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</si>
  <si>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</si>
  <si>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</si>
  <si>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</si>
  <si>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</si>
  <si>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</si>
  <si>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</si>
  <si>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</si>
  <si>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</si>
  <si>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</si>
  <si>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</si>
  <si>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</si>
  <si>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</si>
  <si>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</si>
  <si>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</si>
  <si>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</si>
  <si>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</si>
  <si>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</si>
  <si>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</si>
  <si>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</si>
  <si>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</si>
  <si>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</si>
  <si>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</si>
  <si>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</si>
  <si>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</si>
  <si>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</si>
  <si>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</si>
  <si>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</si>
  <si>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</si>
  <si>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</si>
  <si>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</si>
  <si>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</si>
  <si>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</si>
  <si>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</si>
  <si>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</si>
  <si>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</si>
  <si>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</si>
  <si>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</si>
  <si>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</si>
  <si>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</si>
  <si>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</si>
  <si>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</si>
  <si>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</si>
  <si>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</si>
  <si>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</si>
  <si>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</si>
  <si>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</si>
  <si>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</si>
  <si>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</si>
  <si>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</si>
  <si>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</si>
  <si>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</si>
  <si>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</si>
  <si>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</si>
  <si>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</si>
  <si>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</si>
  <si>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</si>
  <si>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</si>
  <si>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</si>
  <si>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</si>
  <si>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</si>
  <si>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</si>
  <si>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</si>
  <si>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</si>
  <si>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</si>
  <si>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</si>
  <si>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</si>
  <si>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</si>
  <si>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</si>
  <si>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</si>
  <si>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</si>
  <si>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</si>
  <si>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</si>
  <si>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</si>
  <si>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</si>
  <si>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</si>
  <si>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</si>
  <si>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</si>
  <si>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</si>
  <si>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</si>
  <si>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</si>
  <si>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</si>
  <si>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</si>
  <si>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</si>
  <si>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</si>
  <si>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</si>
  <si>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</si>
  <si>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</si>
  <si>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</si>
  <si>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</si>
  <si>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</si>
  <si>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</si>
  <si>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</si>
  <si>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</si>
  <si>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</si>
  <si>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</si>
  <si>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</si>
  <si>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</si>
  <si>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</si>
  <si>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</si>
  <si>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</si>
  <si>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</si>
  <si>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</si>
  <si>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</si>
  <si>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</si>
  <si>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</si>
  <si>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</si>
  <si>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</si>
  <si>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</si>
  <si>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</si>
  <si>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</si>
  <si>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</si>
  <si>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</si>
  <si>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</si>
  <si>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</si>
  <si>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</si>
  <si>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</si>
  <si>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</si>
  <si>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</si>
  <si>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</si>
  <si>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</si>
  <si>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</si>
  <si>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</si>
  <si>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</si>
  <si>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</si>
  <si>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</si>
  <si>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</si>
  <si>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</si>
  <si>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</si>
  <si>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</si>
  <si>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</si>
  <si>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</si>
  <si>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</si>
  <si>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</si>
  <si>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</si>
  <si>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</si>
  <si>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</si>
  <si>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</si>
  <si>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</si>
  <si>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</si>
  <si>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</si>
  <si>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</si>
  <si>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</si>
  <si>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</si>
  <si>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</si>
  <si>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</si>
  <si>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</si>
  <si>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</si>
  <si>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</si>
  <si>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</si>
  <si>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</si>
  <si>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</si>
  <si>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</si>
  <si>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</si>
  <si>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</si>
  <si>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</si>
  <si>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</si>
  <si>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</si>
  <si>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</si>
  <si>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</si>
  <si>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</si>
  <si>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</si>
  <si>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</si>
  <si>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</si>
  <si>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</si>
  <si>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</si>
  <si>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</si>
  <si>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</si>
  <si>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</si>
  <si>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</si>
  <si>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</si>
  <si>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</si>
  <si>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</si>
  <si>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</si>
  <si>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</si>
  <si>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</si>
  <si>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</si>
  <si>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</si>
  <si>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</si>
  <si>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</si>
  <si>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</si>
  <si>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</si>
  <si>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</si>
  <si>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</si>
  <si>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</si>
  <si>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</si>
  <si>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</si>
  <si>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</si>
  <si>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</si>
  <si>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</si>
  <si>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</si>
  <si>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</si>
  <si>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</si>
  <si>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</si>
  <si>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</si>
  <si>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</si>
  <si>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</si>
  <si>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</si>
  <si>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</si>
  <si>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</si>
  <si>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</si>
  <si>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</si>
  <si>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</si>
  <si>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</si>
  <si>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</si>
  <si>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</si>
  <si>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</si>
  <si>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</si>
  <si>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</si>
  <si>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</si>
  <si>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</si>
  <si>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</si>
  <si>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</si>
  <si>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</si>
  <si>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</si>
  <si>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</si>
  <si>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</si>
  <si>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</si>
  <si>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</si>
  <si>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</si>
  <si>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</si>
  <si>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</si>
  <si>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</si>
  <si>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</si>
  <si>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</si>
  <si>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</si>
  <si>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</si>
  <si>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</si>
  <si>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</si>
  <si>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</si>
  <si>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</si>
  <si>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</si>
  <si>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</si>
  <si>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</si>
  <si>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</si>
  <si>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</si>
  <si>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</si>
  <si>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</si>
  <si>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</si>
  <si>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</si>
  <si>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</si>
  <si>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</si>
  <si>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</si>
  <si>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</si>
  <si>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</si>
  <si>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</si>
  <si>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</si>
  <si>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</si>
  <si>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</si>
  <si>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</si>
  <si>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</si>
  <si>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</si>
  <si>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</si>
  <si>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</si>
  <si>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</si>
  <si>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</si>
  <si>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</si>
  <si>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</si>
  <si>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</si>
  <si>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</si>
  <si>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</si>
  <si>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</si>
  <si>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</si>
  <si>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</si>
  <si>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</si>
  <si>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</si>
  <si>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</si>
  <si>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</si>
  <si>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</si>
  <si>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</si>
  <si>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</si>
  <si>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</si>
  <si>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</si>
  <si>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</si>
  <si>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</si>
  <si>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</si>
  <si>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</si>
  <si>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</si>
  <si>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</si>
  <si>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</si>
  <si>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</si>
  <si>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</si>
  <si>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</si>
  <si>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</si>
  <si>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</si>
  <si>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</si>
  <si>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</si>
  <si>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</si>
  <si>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</si>
  <si>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</si>
  <si>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</si>
  <si>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</si>
  <si>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</si>
  <si>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</si>
  <si>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</si>
  <si>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</si>
  <si>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</si>
  <si>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</si>
  <si>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</si>
  <si>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</si>
  <si>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</si>
  <si>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</si>
  <si>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</si>
  <si>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</si>
  <si>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</si>
  <si>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</si>
  <si>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</si>
  <si>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</si>
  <si>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</si>
  <si>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</si>
  <si>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</si>
  <si>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</si>
  <si>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</si>
  <si>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</si>
  <si>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</si>
  <si>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</si>
  <si>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</si>
  <si>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</si>
  <si>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</si>
  <si>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</si>
  <si>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</si>
  <si>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</si>
  <si>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</si>
  <si>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</si>
  <si>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</si>
  <si>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</si>
  <si>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</si>
  <si>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</si>
  <si>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</si>
  <si>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</si>
  <si>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</si>
  <si>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</si>
  <si>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</si>
  <si>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</si>
  <si>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</si>
  <si>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</si>
  <si>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</si>
  <si>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</si>
  <si>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</si>
  <si>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</si>
  <si>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</si>
  <si>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</si>
  <si>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</si>
  <si>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</si>
  <si>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</si>
  <si>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</si>
  <si>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</si>
  <si>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</si>
  <si>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</si>
  <si>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</si>
  <si>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</si>
  <si>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</si>
  <si>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</si>
  <si>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</si>
  <si>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</si>
  <si>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</si>
  <si>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</si>
  <si>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</si>
  <si>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</si>
  <si>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</si>
  <si>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</si>
  <si>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</si>
  <si>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</si>
  <si>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</si>
  <si>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</si>
  <si>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</si>
  <si>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</si>
  <si>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</si>
  <si>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</si>
  <si>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</si>
  <si>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</si>
  <si>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</si>
  <si>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</si>
  <si>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</si>
  <si>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</si>
  <si>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</si>
  <si>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</si>
  <si>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</si>
  <si>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</si>
  <si>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</si>
  <si>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</si>
  <si>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</si>
  <si>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</si>
  <si>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</si>
  <si>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</si>
  <si>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</si>
  <si>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</si>
  <si>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</si>
  <si>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</si>
  <si>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</si>
  <si>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</si>
  <si>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</si>
  <si>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</si>
  <si>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</si>
  <si>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</si>
  <si>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</si>
  <si>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</si>
  <si>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</si>
  <si>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</si>
  <si>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</si>
  <si>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</si>
  <si>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</si>
  <si>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</si>
  <si>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</si>
  <si>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</si>
  <si>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</si>
  <si>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</si>
  <si>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</si>
  <si>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</si>
  <si>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</si>
  <si>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</si>
  <si>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</si>
  <si>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</si>
  <si>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</si>
  <si>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</si>
  <si>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</si>
  <si>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</si>
  <si>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</si>
  <si>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</si>
  <si>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</si>
  <si>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</si>
  <si>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</si>
  <si>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</si>
  <si>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</si>
  <si>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</si>
  <si>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</si>
  <si>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</si>
  <si>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</si>
  <si>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</si>
  <si>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</si>
  <si>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</si>
  <si>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</si>
  <si>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</si>
  <si>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</si>
  <si>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</si>
  <si>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</si>
  <si>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</si>
  <si>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</si>
  <si>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</si>
  <si>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</si>
  <si>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</si>
  <si>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</si>
  <si>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</si>
  <si>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</si>
  <si>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</si>
  <si>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</si>
  <si>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</si>
  <si>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</si>
  <si>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</si>
  <si>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</si>
  <si>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</si>
  <si>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</si>
  <si>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</si>
  <si>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</si>
  <si>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</si>
  <si>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</si>
  <si>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</si>
  <si>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</si>
  <si>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</si>
  <si>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</si>
  <si>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</si>
  <si>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</si>
  <si>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</si>
  <si>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</si>
  <si>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</si>
  <si>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</si>
  <si>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</si>
  <si>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</si>
  <si>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</si>
  <si>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</si>
  <si>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</si>
  <si>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</si>
  <si>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</si>
  <si>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</si>
  <si>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</si>
  <si>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</si>
  <si>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</si>
  <si>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</si>
  <si>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</si>
  <si>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</si>
  <si>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</si>
  <si>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</si>
  <si>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</si>
  <si>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</si>
  <si>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</si>
  <si>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</si>
  <si>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</si>
  <si>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</si>
  <si>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</si>
  <si>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</si>
  <si>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</si>
  <si>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</si>
  <si>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</si>
  <si>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</si>
  <si>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</si>
  <si>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</si>
  <si>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</si>
  <si>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</si>
  <si>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</si>
  <si>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</si>
  <si>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</si>
  <si>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</si>
  <si>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</si>
  <si>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</si>
  <si>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</si>
  <si>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</si>
  <si>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</si>
  <si>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</si>
  <si>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</si>
  <si>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</si>
  <si>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</si>
  <si>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</si>
  <si>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</si>
  <si>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</si>
  <si>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</si>
  <si>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</si>
  <si>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</si>
  <si>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</si>
  <si>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</si>
  <si>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</si>
  <si>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</si>
  <si>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</si>
  <si>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</si>
  <si>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</si>
  <si>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</si>
  <si>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</si>
  <si>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</si>
  <si>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</si>
  <si>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</si>
  <si>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</si>
  <si>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</si>
  <si>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</si>
  <si>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</si>
  <si>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</si>
  <si>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</si>
  <si>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</si>
  <si>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</si>
  <si>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</si>
  <si>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</si>
  <si>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</si>
  <si>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</si>
  <si>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</si>
  <si>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</si>
  <si>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</si>
  <si>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</si>
  <si>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</si>
  <si>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</si>
  <si>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</si>
  <si>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</si>
  <si>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</si>
  <si>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</si>
  <si>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</si>
  <si>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</si>
  <si>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</si>
  <si>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</si>
  <si>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</si>
  <si>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</si>
  <si>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</si>
  <si>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</si>
  <si>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</si>
  <si>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</si>
  <si>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</si>
  <si>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</si>
  <si>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</si>
  <si>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</si>
  <si>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</si>
  <si>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</si>
  <si>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</si>
  <si>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</si>
  <si>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</si>
  <si>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</si>
  <si>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</si>
  <si>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</si>
  <si>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</si>
  <si>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</si>
  <si>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</si>
  <si>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</si>
  <si>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</si>
  <si>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</si>
  <si>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</si>
  <si>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</si>
  <si>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</si>
  <si>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</si>
  <si>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</si>
  <si>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</si>
  <si>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</si>
  <si>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</si>
  <si>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</si>
  <si>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</si>
  <si>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</si>
  <si>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</si>
  <si>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</si>
  <si>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</si>
  <si>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</si>
  <si>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</si>
  <si>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</si>
  <si>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</si>
  <si>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</si>
  <si>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</si>
  <si>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</si>
  <si>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</si>
  <si>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</si>
  <si>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</si>
  <si>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</si>
  <si>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</si>
  <si>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</si>
  <si>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</si>
  <si>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</si>
  <si>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</si>
  <si>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</si>
  <si>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</si>
  <si>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</si>
  <si>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</si>
  <si>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</si>
  <si>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</si>
  <si>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</si>
  <si>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</si>
  <si>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</si>
  <si>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</si>
  <si>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</si>
  <si>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</si>
  <si>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</si>
  <si>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</si>
  <si>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</si>
  <si>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</si>
  <si>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</si>
  <si>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</si>
  <si>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</si>
  <si>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</si>
  <si>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</si>
  <si>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</si>
  <si>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</si>
  <si>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</si>
  <si>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</si>
  <si>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</si>
  <si>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</si>
  <si>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</si>
  <si>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</si>
  <si>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</si>
  <si>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</si>
  <si>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</si>
  <si>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</si>
  <si>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</si>
  <si>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</si>
  <si>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</si>
  <si>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</si>
  <si>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</si>
  <si>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</si>
  <si>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</si>
  <si>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</si>
  <si>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</si>
  <si>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</si>
  <si>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</si>
  <si>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</si>
  <si>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</si>
  <si>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</si>
  <si>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</si>
  <si>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</si>
  <si>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</si>
  <si>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</si>
  <si>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</si>
  <si>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</si>
  <si>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</si>
  <si>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</si>
  <si>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</si>
  <si>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</si>
  <si>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</si>
  <si>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</si>
  <si>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</si>
  <si>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</si>
  <si>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</si>
  <si>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</si>
  <si>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</si>
  <si>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</si>
  <si>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</si>
  <si>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</si>
  <si>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</si>
  <si>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</si>
  <si>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</si>
  <si>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</si>
  <si>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</si>
  <si>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</si>
  <si>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</si>
  <si>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</si>
  <si>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</si>
  <si>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</si>
  <si>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</si>
  <si>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</si>
  <si>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</si>
  <si>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</si>
  <si>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</si>
  <si>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</si>
  <si>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</si>
  <si>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</si>
  <si>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</si>
  <si>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</si>
  <si>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</si>
  <si>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</si>
  <si>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</si>
  <si>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</si>
  <si>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</si>
  <si>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</si>
  <si>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</si>
  <si>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</si>
  <si>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</si>
  <si>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</si>
  <si>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</si>
  <si>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</si>
  <si>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</si>
  <si>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</si>
  <si>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</si>
  <si>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</si>
  <si>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</si>
  <si>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</si>
  <si>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</si>
  <si>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</si>
  <si>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</si>
  <si>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</si>
  <si>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</si>
  <si>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</si>
  <si>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</si>
  <si>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</si>
  <si>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</si>
  <si>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</si>
  <si>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</si>
  <si>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</si>
  <si>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</si>
  <si>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</si>
  <si>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</si>
  <si>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</si>
  <si>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</si>
  <si>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</si>
  <si>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</si>
  <si>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</si>
  <si>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</si>
  <si>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</si>
  <si>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</si>
  <si>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</si>
  <si>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</si>
  <si>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</si>
  <si>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</si>
  <si>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</si>
  <si>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</si>
  <si>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</si>
  <si>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</si>
  <si>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</si>
  <si>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</si>
  <si>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</si>
  <si>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</si>
  <si>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</si>
  <si>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</si>
  <si>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</si>
  <si>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</si>
  <si>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</si>
  <si>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</si>
  <si>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</si>
  <si>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</si>
  <si>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</si>
  <si>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</si>
  <si>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</si>
  <si>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</si>
  <si>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</si>
  <si>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</si>
  <si>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</si>
  <si>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</si>
  <si>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</si>
  <si>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</si>
  <si>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</si>
  <si>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</si>
  <si>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</si>
  <si>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</si>
  <si>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</si>
  <si>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</si>
  <si>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</si>
  <si>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</si>
  <si>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</si>
  <si>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</si>
  <si>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</si>
  <si>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</si>
  <si>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</si>
  <si>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</si>
  <si>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</si>
  <si>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</si>
  <si>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</si>
  <si>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</si>
  <si>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</si>
  <si>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</si>
  <si>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</si>
  <si>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</si>
  <si>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</si>
  <si>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</si>
  <si>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</si>
  <si>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</si>
  <si>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</si>
  <si>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</si>
  <si>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</si>
  <si>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</si>
  <si>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</si>
  <si>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</si>
  <si>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</si>
  <si>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</si>
  <si>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</si>
  <si>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</si>
  <si>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</si>
  <si>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</si>
  <si>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</si>
  <si>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</si>
  <si>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</si>
  <si>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</si>
  <si>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</si>
  <si>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</si>
  <si>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</si>
  <si>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</si>
  <si>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</si>
  <si>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</si>
  <si>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</si>
  <si>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</si>
  <si>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</si>
  <si>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</si>
  <si>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</si>
  <si>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</si>
  <si>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</si>
  <si>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</si>
  <si>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</si>
  <si>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</si>
  <si>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</si>
  <si>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</si>
  <si>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</si>
  <si>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</si>
  <si>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</si>
  <si>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</si>
  <si>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</si>
  <si>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</si>
  <si>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</si>
  <si>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</si>
  <si>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</si>
  <si>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</si>
  <si>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</si>
  <si>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</si>
  <si>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</si>
  <si>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</si>
  <si>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</si>
  <si>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</si>
  <si>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</si>
  <si>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</si>
  <si>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</si>
  <si>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</si>
  <si>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</si>
  <si>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</si>
  <si>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</si>
  <si>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</si>
  <si>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</si>
  <si>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</si>
  <si>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</si>
  <si>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</si>
  <si>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</si>
  <si>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</si>
  <si>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</si>
  <si>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</si>
  <si>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</si>
  <si>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</si>
  <si>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</si>
  <si>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</si>
  <si>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</si>
  <si>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</si>
  <si>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</si>
  <si>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</si>
  <si>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</si>
  <si>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</si>
  <si>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</si>
  <si>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</si>
  <si>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</si>
  <si>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</si>
  <si>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</si>
  <si>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</si>
  <si>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</si>
  <si>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</si>
  <si>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</si>
  <si>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</si>
  <si>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</si>
  <si>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</si>
  <si>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</si>
  <si>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</si>
  <si>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</si>
  <si>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</si>
  <si>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</si>
  <si>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</si>
  <si>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</si>
  <si>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</si>
  <si>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</si>
  <si>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</si>
  <si>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</si>
  <si>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</si>
  <si>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</si>
  <si>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</si>
  <si>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</si>
  <si>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</si>
  <si>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</si>
  <si>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</si>
  <si>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</si>
  <si>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</si>
  <si>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</si>
  <si>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</si>
  <si>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</si>
  <si>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</si>
  <si>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</si>
  <si>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</si>
  <si>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</si>
  <si>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</si>
  <si>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</si>
  <si>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</si>
  <si>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</si>
  <si>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</si>
  <si>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</si>
  <si>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</si>
  <si>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</si>
  <si>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</si>
  <si>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</si>
  <si>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</si>
  <si>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</si>
  <si>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</si>
  <si>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</si>
  <si>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</si>
  <si>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</si>
  <si>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</si>
  <si>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</si>
  <si>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</si>
  <si>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</si>
  <si>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</si>
  <si>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</si>
  <si>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</si>
  <si>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</si>
  <si>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</si>
  <si>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</si>
  <si>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</si>
  <si>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</si>
  <si>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</si>
  <si>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</si>
  <si>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</si>
  <si>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</si>
  <si>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</si>
  <si>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</si>
  <si>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</si>
  <si>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</si>
  <si>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</si>
  <si>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</si>
  <si>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</si>
  <si>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</si>
  <si>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</si>
  <si>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</si>
  <si>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</si>
  <si>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</si>
  <si>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</si>
  <si>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</si>
  <si>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</si>
  <si>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</si>
  <si>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</si>
  <si>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</si>
  <si>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</si>
  <si>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</si>
  <si>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</si>
  <si>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</si>
  <si>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</si>
  <si>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</si>
  <si>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</si>
  <si>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</si>
  <si>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</si>
  <si>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</si>
  <si>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</si>
  <si>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</si>
  <si>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</si>
  <si>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</si>
  <si>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</si>
  <si>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</si>
  <si>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</si>
  <si>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</si>
  <si>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</si>
  <si>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</si>
  <si>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</si>
  <si>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</si>
  <si>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</si>
  <si>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</si>
  <si>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</si>
  <si>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</si>
  <si>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</si>
  <si>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</si>
  <si>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</si>
  <si>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</si>
  <si>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</si>
  <si>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</si>
  <si>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</si>
  <si>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</si>
  <si>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</si>
  <si>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</si>
  <si>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</si>
  <si>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</si>
  <si>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</si>
  <si>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</si>
  <si>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</si>
  <si>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</si>
  <si>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</si>
  <si>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</si>
  <si>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</si>
  <si>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</si>
  <si>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</si>
  <si>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</si>
  <si>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</si>
  <si>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</si>
  <si>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</si>
  <si>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</si>
  <si>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</si>
  <si>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</si>
  <si>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</si>
  <si>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</si>
  <si>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</si>
  <si>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</si>
  <si>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</si>
  <si>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</si>
  <si>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</si>
  <si>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</si>
  <si>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</si>
  <si>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</si>
  <si>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</si>
  <si>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</si>
  <si>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</si>
  <si>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</si>
  <si>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</si>
  <si>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</si>
  <si>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</si>
  <si>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</si>
  <si>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</si>
  <si>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</si>
  <si>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</si>
  <si>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</si>
  <si>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</si>
  <si>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</si>
  <si>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</si>
  <si>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</si>
  <si>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</si>
  <si>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</si>
  <si>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</si>
  <si>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</si>
  <si>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</si>
  <si>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</si>
  <si>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</si>
  <si>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</si>
  <si>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</si>
  <si>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</si>
  <si>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</si>
  <si>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</si>
  <si>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</si>
  <si>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</si>
  <si>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</si>
  <si>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</si>
  <si>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</si>
  <si>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</si>
  <si>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</si>
  <si>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</si>
  <si>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</si>
  <si>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</si>
  <si>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</si>
  <si>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</si>
  <si>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</si>
  <si>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</si>
  <si>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</si>
  <si>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</si>
  <si>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</si>
  <si>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</si>
  <si>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</si>
  <si>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</si>
  <si>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</si>
  <si>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</si>
  <si>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</si>
  <si>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</si>
  <si>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</si>
  <si>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</si>
  <si>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</si>
  <si>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</si>
  <si>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</si>
  <si>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</si>
  <si>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</si>
  <si>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</si>
  <si>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</si>
  <si>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</si>
  <si>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</si>
  <si>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</si>
  <si>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</si>
  <si>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</si>
  <si>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</si>
  <si>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</si>
  <si>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</si>
  <si>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</si>
  <si>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</si>
  <si>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</si>
  <si>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</si>
  <si>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</si>
  <si>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</si>
  <si>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</si>
  <si>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</si>
  <si>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</si>
  <si>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</si>
  <si>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</si>
  <si>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</si>
  <si>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</si>
  <si>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</si>
  <si>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</si>
  <si>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</si>
  <si>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</si>
  <si>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</si>
  <si>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</si>
  <si>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</si>
  <si>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</si>
  <si>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</si>
  <si>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</si>
  <si>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</si>
  <si>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</si>
  <si>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</si>
  <si>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</si>
  <si>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</si>
  <si>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</si>
  <si>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</si>
  <si>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</si>
  <si>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</si>
  <si>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</si>
  <si>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</si>
  <si>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</si>
  <si>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</si>
  <si>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</si>
  <si>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</si>
  <si>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</si>
  <si>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</si>
  <si>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</si>
  <si>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</si>
  <si>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</si>
  <si>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</si>
  <si>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</si>
  <si>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</si>
  <si>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</si>
  <si>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</si>
  <si>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</si>
  <si>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</si>
  <si>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</si>
  <si>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</si>
  <si>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</si>
  <si>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</si>
  <si>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</si>
  <si>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</si>
  <si>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</si>
  <si>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</si>
  <si>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</si>
  <si>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</si>
  <si>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</si>
  <si>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</si>
  <si>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</si>
  <si>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</si>
  <si>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</si>
  <si>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</si>
  <si>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</si>
  <si>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</si>
  <si>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</si>
  <si>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</si>
  <si>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</si>
  <si>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</si>
  <si>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</si>
  <si>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</si>
  <si>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</si>
  <si>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</si>
  <si>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</si>
  <si>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</si>
  <si>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</si>
  <si>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</si>
  <si>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</si>
  <si>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</si>
  <si>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</si>
  <si>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</si>
  <si>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</si>
  <si>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</si>
  <si>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</si>
  <si>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</si>
  <si>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</si>
  <si>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</si>
  <si>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</si>
  <si>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</si>
  <si>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</si>
  <si>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</si>
  <si>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</si>
  <si>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</si>
  <si>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</si>
  <si>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</si>
  <si>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</si>
  <si>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</si>
  <si>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</si>
  <si>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</si>
  <si>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</si>
  <si>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</si>
  <si>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</si>
  <si>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</si>
  <si>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</si>
  <si>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</si>
  <si>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</si>
  <si>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</si>
  <si>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</si>
  <si>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</si>
  <si>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</si>
  <si>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</si>
  <si>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</si>
  <si>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</si>
  <si>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</si>
  <si>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</si>
  <si>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</si>
  <si>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</si>
  <si>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</si>
  <si>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</si>
  <si>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</si>
  <si>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</si>
  <si>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</si>
  <si>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</si>
  <si>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</si>
  <si>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</si>
  <si>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</si>
  <si>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</si>
  <si>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</si>
  <si>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</si>
  <si>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</si>
  <si>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</si>
  <si>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</si>
  <si>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</si>
  <si>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</si>
  <si>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</si>
  <si>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</si>
  <si>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</si>
  <si>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</si>
  <si>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</si>
  <si>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</si>
  <si>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</si>
  <si>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</si>
  <si>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</si>
  <si>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</si>
  <si>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</si>
  <si>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</si>
  <si>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</si>
  <si>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</si>
  <si>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</si>
  <si>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</si>
  <si>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</si>
  <si>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</si>
  <si>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</si>
  <si>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</si>
  <si>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</si>
  <si>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</si>
  <si>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</si>
  <si>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</si>
  <si>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</si>
  <si>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</si>
  <si>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</si>
  <si>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</si>
  <si>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</si>
  <si>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</si>
  <si>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</si>
  <si>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</si>
  <si>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</si>
  <si>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</si>
  <si>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</si>
  <si>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</si>
  <si>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</si>
  <si>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</si>
  <si>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</si>
  <si>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</si>
  <si>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</si>
  <si>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</si>
  <si>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</si>
  <si>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</si>
  <si>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</si>
  <si>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</si>
  <si>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</si>
  <si>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</si>
  <si>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</si>
  <si>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</si>
  <si>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</si>
  <si>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</si>
  <si>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</si>
  <si>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</si>
  <si>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</si>
  <si>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</si>
  <si>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</si>
  <si>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</si>
  <si>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</si>
  <si>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</si>
  <si>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</si>
  <si>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</si>
  <si>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</si>
  <si>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</si>
  <si>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</si>
  <si>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</si>
  <si>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</si>
  <si>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</si>
  <si>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</si>
  <si>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</si>
  <si>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</si>
  <si>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</si>
  <si>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</si>
  <si>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</si>
  <si>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</si>
  <si>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</si>
  <si>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</si>
  <si>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</si>
  <si>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</si>
  <si>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</si>
  <si>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</si>
  <si>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</si>
  <si>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</si>
  <si>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</si>
  <si>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</si>
  <si>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</si>
  <si>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</si>
  <si>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</si>
  <si>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</si>
  <si>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</si>
  <si>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</si>
  <si>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</si>
  <si>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</si>
  <si>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</si>
  <si>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</si>
  <si>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</si>
  <si>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</si>
  <si>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</si>
  <si>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</si>
  <si>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</si>
  <si>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</si>
  <si>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</si>
  <si>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</si>
  <si>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</si>
  <si>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</si>
  <si>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</si>
  <si>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</si>
  <si>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</si>
  <si>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</si>
  <si>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</si>
  <si>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</si>
  <si>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</si>
  <si>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</si>
  <si>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</si>
  <si>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</si>
  <si>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</si>
  <si>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</si>
  <si>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</si>
  <si>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</si>
  <si>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</si>
  <si>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</si>
  <si>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</si>
  <si>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</si>
  <si>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</si>
  <si>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</si>
  <si>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</si>
  <si>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</si>
  <si>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</si>
  <si>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</si>
  <si>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</si>
  <si>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</si>
  <si>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</si>
  <si>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</si>
  <si>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</si>
  <si>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</si>
  <si>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</si>
  <si>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</si>
  <si>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</si>
  <si>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</si>
  <si>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</si>
  <si>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</si>
  <si>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</si>
  <si>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</si>
  <si>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</si>
  <si>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</si>
  <si>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</si>
  <si>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</si>
  <si>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</si>
  <si>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</si>
  <si>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</si>
  <si>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</si>
  <si>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</si>
  <si>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</si>
  <si>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</si>
  <si>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</si>
  <si>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</si>
  <si>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</si>
  <si>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</si>
  <si>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</si>
  <si>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</si>
  <si>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</si>
  <si>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</si>
  <si>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</si>
  <si>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</si>
  <si>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</si>
  <si>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</si>
  <si>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</si>
  <si>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</si>
  <si>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</si>
  <si>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</si>
  <si>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</si>
  <si>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</si>
  <si>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</si>
  <si>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</si>
  <si>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</si>
  <si>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</si>
  <si>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</si>
  <si>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</si>
  <si>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</si>
  <si>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</si>
  <si>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</si>
  <si>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</si>
  <si>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</si>
  <si>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</si>
  <si>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</si>
  <si>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</si>
  <si>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</si>
  <si>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</si>
  <si>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</si>
  <si>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</si>
  <si>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</si>
  <si>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</si>
  <si>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</si>
  <si>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</si>
  <si>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</si>
  <si>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</si>
  <si>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</si>
  <si>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</si>
  <si>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</si>
  <si>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</si>
  <si>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</si>
  <si>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</si>
  <si>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</si>
  <si>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</si>
  <si>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</si>
  <si>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</si>
  <si>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</si>
  <si>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</si>
  <si>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</si>
  <si>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</si>
  <si>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</si>
  <si>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</si>
  <si>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</si>
  <si>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</si>
  <si>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</si>
  <si>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</si>
  <si>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</si>
  <si>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</si>
  <si>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</si>
  <si>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</si>
  <si>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</si>
  <si>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</si>
  <si>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</si>
  <si>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</si>
  <si>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</si>
  <si>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</si>
  <si>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</si>
  <si>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</si>
  <si>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</si>
  <si>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</si>
  <si>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</si>
  <si>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</si>
  <si>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</si>
  <si>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</si>
  <si>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</si>
  <si>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</si>
  <si>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</si>
  <si>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</si>
  <si>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</si>
  <si>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</si>
  <si>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</si>
  <si>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</si>
  <si>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</si>
  <si>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</si>
  <si>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</si>
  <si>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</si>
  <si>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</si>
  <si>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</si>
  <si>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</si>
  <si>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</si>
  <si>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</si>
  <si>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</si>
  <si>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</si>
  <si>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</si>
  <si>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</si>
  <si>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</si>
  <si>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</si>
  <si>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</si>
  <si>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</si>
  <si>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</si>
  <si>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</si>
  <si>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</si>
  <si>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</si>
  <si>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</si>
  <si>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</si>
  <si>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</si>
  <si>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</si>
  <si>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</si>
  <si>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</si>
  <si>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</si>
  <si>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</si>
  <si>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</si>
  <si>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</si>
  <si>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</si>
  <si>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</si>
  <si>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</si>
  <si>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</si>
  <si>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</si>
  <si>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</si>
  <si>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</si>
  <si>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</si>
  <si>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</si>
  <si>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</si>
  <si>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</si>
  <si>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</si>
  <si>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</si>
  <si>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</si>
  <si>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</si>
  <si>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</si>
  <si>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</si>
  <si>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</si>
  <si>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</si>
  <si>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</si>
  <si>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</si>
  <si>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</si>
  <si>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</si>
  <si>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</si>
  <si>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</si>
  <si>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</si>
  <si>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</si>
  <si>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</si>
  <si>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</si>
  <si>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</si>
  <si>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</si>
  <si>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</si>
  <si>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</si>
  <si>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</si>
  <si>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</si>
  <si>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</si>
  <si>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</si>
  <si>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</si>
  <si>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</si>
  <si>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</si>
  <si>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</si>
  <si>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</si>
  <si>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</si>
  <si>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</si>
  <si>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</si>
  <si>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</si>
  <si>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</si>
  <si>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</si>
  <si>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</si>
  <si>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</si>
  <si>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</si>
  <si>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</si>
  <si>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</si>
  <si>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</si>
  <si>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</si>
  <si>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</si>
  <si>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</si>
  <si>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</si>
  <si>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</si>
  <si>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</si>
  <si>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</si>
  <si>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</si>
  <si>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</si>
  <si>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</si>
  <si>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</si>
  <si>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</si>
  <si>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</si>
  <si>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</si>
  <si>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</si>
  <si>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</si>
  <si>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</si>
  <si>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</si>
  <si>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</si>
  <si>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</si>
  <si>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</si>
  <si>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</si>
  <si>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</si>
  <si>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</si>
  <si>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</si>
  <si>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</si>
  <si>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</si>
  <si>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</si>
  <si>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</si>
  <si>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</si>
  <si>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</si>
  <si>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</si>
  <si>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</si>
  <si>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</si>
  <si>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</si>
  <si>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</si>
  <si>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</si>
  <si>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</si>
  <si>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</si>
  <si>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</si>
  <si>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</si>
  <si>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</si>
  <si>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</si>
  <si>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</si>
  <si>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</si>
  <si>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</si>
  <si>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</si>
  <si>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</si>
  <si>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</si>
  <si>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</si>
  <si>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</si>
  <si>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</si>
  <si>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</si>
  <si>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</si>
  <si>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</si>
  <si>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</si>
  <si>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</si>
  <si>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</si>
  <si>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</si>
  <si>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</si>
  <si>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</si>
  <si>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</si>
  <si>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</si>
  <si>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</si>
  <si>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</si>
  <si>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</si>
  <si>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</si>
  <si>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</si>
  <si>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</si>
  <si>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</si>
  <si>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</si>
  <si>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</si>
  <si>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</si>
  <si>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</si>
  <si>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</si>
  <si>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</si>
  <si>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</si>
  <si>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</si>
  <si>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</si>
  <si>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</si>
  <si>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</si>
  <si>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</si>
  <si>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</si>
  <si>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</si>
  <si>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</si>
  <si>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</si>
  <si>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</si>
  <si>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</si>
  <si>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</si>
  <si>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</si>
  <si>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</si>
  <si>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</si>
  <si>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</si>
  <si>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</si>
  <si>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</si>
  <si>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</si>
  <si>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</si>
  <si>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</si>
  <si>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</si>
  <si>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</si>
  <si>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</si>
  <si>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</si>
  <si>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</si>
  <si>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</si>
  <si>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</si>
  <si>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</si>
  <si>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</si>
  <si>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</si>
  <si>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</si>
  <si>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</si>
  <si>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</si>
  <si>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</si>
  <si>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</si>
  <si>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</si>
  <si>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</si>
  <si>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</si>
  <si>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</si>
  <si>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</si>
  <si>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</si>
  <si>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</si>
  <si>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</si>
  <si>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</si>
  <si>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</si>
  <si>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</si>
  <si>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</si>
  <si>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</si>
  <si>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</si>
  <si>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</si>
  <si>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</si>
  <si>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</si>
  <si>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</si>
  <si>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</si>
  <si>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</si>
  <si>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</si>
  <si>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</si>
  <si>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</si>
  <si>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</si>
  <si>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</si>
  <si>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</si>
  <si>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</si>
  <si>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</si>
  <si>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</si>
  <si>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</si>
  <si>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</si>
  <si>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</si>
  <si>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</si>
  <si>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</si>
  <si>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</si>
  <si>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</si>
  <si>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</si>
  <si>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</si>
  <si>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</si>
  <si>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</si>
  <si>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</si>
  <si>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</si>
  <si>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</si>
  <si>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</si>
  <si>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</si>
  <si>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</si>
  <si>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</si>
  <si>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</si>
  <si>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</si>
  <si>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</si>
  <si>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</si>
  <si>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</si>
  <si>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</si>
  <si>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</si>
  <si>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</si>
  <si>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</si>
  <si>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</si>
  <si>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</si>
  <si>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</si>
  <si>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</si>
  <si>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</si>
  <si>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</si>
  <si>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</si>
  <si>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</si>
  <si>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</si>
  <si>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</si>
  <si>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</si>
  <si>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</si>
  <si>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</si>
  <si>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</si>
  <si>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</si>
  <si>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</si>
  <si>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</si>
  <si>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</si>
  <si>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</si>
  <si>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</si>
  <si>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</si>
  <si>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</si>
  <si>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</si>
  <si>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</si>
  <si>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</si>
  <si>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</si>
  <si>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</si>
  <si>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</si>
  <si>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</si>
  <si>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</si>
  <si>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</si>
  <si>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</si>
  <si>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</si>
  <si>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</si>
  <si>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</si>
  <si>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</si>
  <si>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</si>
  <si>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</si>
  <si>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</si>
  <si>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</si>
  <si>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</si>
  <si>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</si>
  <si>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</si>
  <si>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</si>
  <si>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</si>
  <si>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</si>
  <si>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</si>
  <si>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</si>
  <si>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</si>
  <si>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</si>
  <si>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</si>
  <si>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</si>
  <si>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</si>
  <si>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</si>
  <si>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</si>
  <si>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</si>
  <si>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</si>
  <si>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</si>
  <si>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</si>
  <si>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</si>
  <si>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</si>
  <si>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</si>
  <si>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</si>
  <si>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</si>
  <si>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</si>
  <si>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</si>
  <si>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</si>
  <si>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</si>
  <si>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</si>
  <si>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</si>
  <si>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</si>
  <si>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</si>
  <si>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</si>
  <si>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</si>
  <si>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</si>
  <si>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</si>
  <si>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</si>
  <si>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</si>
  <si>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</si>
  <si>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</si>
  <si>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</si>
  <si>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</si>
  <si>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</si>
  <si>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</si>
  <si>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</si>
  <si>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</si>
  <si>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</si>
  <si>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</si>
  <si>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</si>
  <si>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</si>
  <si>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</si>
  <si>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</si>
  <si>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</si>
  <si>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</si>
  <si>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</si>
  <si>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</si>
  <si>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</si>
  <si>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</si>
  <si>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</si>
  <si>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</si>
  <si>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</si>
  <si>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</si>
  <si>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</si>
  <si>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</si>
  <si>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</si>
  <si>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</si>
  <si>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</si>
  <si>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</si>
  <si>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</si>
  <si>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</si>
  <si>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</si>
  <si>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</si>
  <si>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</si>
  <si>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</si>
  <si>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</si>
  <si>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</si>
  <si>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</si>
  <si>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</si>
  <si>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</si>
  <si>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</si>
  <si>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</si>
  <si>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</si>
  <si>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</si>
  <si>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</si>
  <si>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</si>
  <si>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</si>
  <si>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</si>
  <si>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</si>
  <si>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</si>
  <si>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</si>
  <si>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</si>
  <si>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</si>
  <si>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</si>
  <si>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</si>
  <si>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</si>
  <si>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</si>
  <si>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</si>
  <si>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</si>
  <si>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</si>
  <si>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</si>
  <si>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</si>
  <si>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</si>
  <si>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</si>
  <si>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</si>
  <si>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</si>
  <si>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</si>
  <si>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</si>
  <si>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</si>
  <si>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</si>
  <si>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</si>
  <si>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</si>
  <si>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</si>
  <si>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</si>
  <si>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</si>
  <si>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</si>
  <si>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</si>
  <si>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</si>
  <si>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</si>
  <si>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</si>
  <si>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</si>
  <si>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</si>
  <si>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</si>
  <si>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</si>
  <si>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</si>
  <si>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</si>
  <si>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</si>
  <si>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</si>
  <si>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</si>
  <si>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</si>
  <si>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</si>
  <si>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</si>
  <si>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</si>
  <si>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</si>
  <si>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</si>
  <si>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</si>
  <si>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</si>
  <si>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</si>
  <si>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</si>
  <si>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</si>
  <si>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</si>
  <si>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</si>
  <si>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</si>
  <si>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</si>
  <si>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</si>
  <si>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</si>
  <si>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</si>
  <si>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</si>
  <si>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</si>
  <si>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</si>
  <si>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</si>
  <si>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</si>
  <si>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</si>
  <si>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</si>
  <si>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</si>
  <si>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</si>
  <si>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</si>
  <si>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</si>
  <si>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</si>
  <si>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</si>
  <si>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</si>
  <si>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</si>
  <si>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</si>
  <si>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</si>
  <si>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</si>
  <si>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</si>
  <si>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</si>
  <si>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</si>
  <si>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</si>
  <si>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</si>
  <si>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</si>
  <si>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</si>
  <si>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</si>
  <si>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</si>
  <si>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</si>
  <si>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</si>
  <si>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</si>
  <si>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</si>
  <si>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</si>
  <si>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</si>
  <si>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</si>
  <si>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</si>
  <si>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</si>
  <si>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</si>
  <si>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</si>
  <si>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</si>
  <si>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</si>
  <si>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</si>
  <si>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</si>
  <si>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</si>
  <si>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</si>
  <si>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</si>
  <si>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</si>
  <si>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</si>
  <si>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</si>
  <si>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</si>
  <si>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</si>
  <si>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</si>
  <si>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</si>
  <si>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</si>
  <si>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</si>
  <si>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</si>
  <si>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</si>
  <si>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</si>
  <si>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</si>
  <si>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</si>
  <si>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</si>
  <si>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</si>
  <si>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</si>
  <si>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</si>
  <si>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</si>
  <si>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</si>
  <si>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</si>
  <si>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</si>
  <si>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</si>
  <si>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</si>
  <si>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</si>
  <si>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</si>
  <si>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</si>
  <si>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</si>
  <si>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</si>
  <si>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</si>
  <si>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</si>
  <si>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</si>
  <si>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</si>
  <si>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</si>
  <si>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</si>
  <si>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</si>
  <si>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</si>
  <si>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</si>
  <si>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</si>
  <si>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</si>
  <si>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</si>
  <si>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</si>
  <si>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</si>
  <si>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</si>
  <si>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</si>
  <si>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</si>
  <si>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</si>
  <si>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</si>
  <si>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</si>
  <si>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</si>
  <si>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</si>
  <si>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</si>
  <si>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</si>
  <si>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</si>
  <si>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</si>
  <si>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</si>
  <si>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</si>
  <si>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</si>
  <si>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</si>
  <si>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</si>
  <si>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</si>
  <si>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</si>
  <si>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</si>
  <si>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</si>
  <si>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</si>
  <si>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</si>
  <si>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</si>
  <si>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</si>
  <si>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</si>
  <si>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</si>
  <si>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</si>
  <si>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</si>
  <si>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</si>
  <si>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</si>
  <si>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</si>
  <si>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</si>
  <si>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</si>
  <si>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</si>
  <si>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</si>
  <si>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</si>
  <si>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</si>
  <si>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</si>
  <si>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</si>
  <si>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</si>
  <si>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</si>
  <si>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</si>
  <si>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</si>
  <si>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</si>
  <si>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</si>
  <si>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</si>
  <si>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</si>
  <si>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</si>
  <si>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</si>
  <si>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</si>
  <si>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</si>
  <si>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</si>
  <si>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</si>
  <si>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</si>
  <si>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</si>
  <si>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</si>
  <si>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</si>
  <si>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</si>
  <si>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</si>
  <si>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</si>
  <si>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</si>
  <si>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</si>
  <si>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</si>
  <si>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</si>
  <si>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</si>
  <si>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</si>
  <si>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</si>
  <si>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</si>
  <si>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</si>
  <si>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</si>
  <si>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</si>
  <si>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</si>
  <si>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</si>
  <si>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</si>
  <si>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</si>
  <si>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</si>
  <si>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</si>
  <si>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</si>
  <si>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</si>
  <si>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</si>
  <si>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</si>
  <si>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</si>
  <si>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</si>
  <si>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</si>
  <si>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</si>
  <si>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</si>
  <si>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</si>
  <si>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</si>
  <si>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</si>
  <si>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</si>
  <si>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</si>
  <si>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</si>
  <si>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</si>
  <si>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</si>
  <si>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</si>
  <si>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</si>
  <si>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</si>
  <si>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</si>
  <si>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</si>
  <si>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</si>
  <si>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</si>
  <si>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</si>
  <si>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</si>
  <si>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</si>
  <si>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</si>
  <si>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</si>
  <si>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</si>
  <si>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</si>
  <si>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</si>
  <si>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</si>
  <si>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</si>
  <si>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</si>
  <si>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</si>
  <si>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</si>
  <si>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</si>
  <si>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</si>
  <si>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</si>
  <si>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</si>
  <si>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</si>
  <si>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</si>
  <si>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</si>
  <si>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</si>
  <si>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</si>
  <si>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</si>
  <si>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</si>
  <si>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</si>
  <si>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</si>
  <si>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</si>
  <si>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</si>
  <si>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</si>
  <si>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</si>
  <si>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</si>
  <si>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</si>
  <si>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</si>
  <si>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</si>
  <si>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</si>
  <si>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</si>
  <si>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</si>
  <si>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</si>
  <si>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</si>
  <si>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</si>
  <si>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</si>
  <si>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</si>
  <si>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</si>
  <si>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</si>
  <si>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</si>
  <si>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</si>
  <si>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</si>
  <si>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</si>
  <si>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</si>
  <si>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</si>
  <si>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</si>
  <si>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</si>
  <si>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</si>
  <si>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</si>
  <si>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</si>
  <si>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</si>
  <si>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</si>
  <si>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</si>
  <si>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</si>
  <si>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</si>
  <si>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</si>
  <si>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</si>
  <si>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</si>
  <si>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</si>
  <si>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</si>
  <si>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</si>
  <si>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</si>
  <si>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</si>
  <si>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</si>
  <si>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</si>
  <si>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</si>
  <si>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</si>
  <si>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</si>
  <si>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</si>
  <si>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</si>
  <si>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</si>
  <si>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</si>
  <si>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</si>
  <si>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</si>
  <si>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</si>
  <si>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</si>
  <si>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</si>
  <si>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</si>
  <si>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</si>
  <si>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</si>
  <si>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</si>
  <si>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</si>
  <si>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</si>
  <si>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</si>
  <si>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</si>
  <si>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</si>
  <si>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</si>
  <si>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</si>
  <si>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</si>
  <si>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</si>
  <si>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</si>
  <si>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</si>
  <si>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</si>
  <si>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</si>
  <si>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</si>
  <si>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</si>
  <si>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</si>
  <si>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</si>
  <si>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</si>
  <si>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</si>
  <si>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</si>
  <si>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</si>
  <si>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</si>
  <si>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</si>
  <si>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</si>
  <si>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</si>
  <si>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</si>
  <si>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</si>
  <si>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</si>
  <si>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</si>
  <si>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</si>
  <si>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</si>
  <si>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</si>
  <si>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</si>
  <si>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</si>
  <si>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</si>
  <si>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</si>
  <si>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</si>
  <si>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</si>
  <si>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</si>
  <si>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</si>
  <si>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</si>
  <si>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</si>
  <si>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</si>
  <si>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</si>
  <si>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</si>
  <si>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</si>
  <si>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</si>
  <si>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</si>
  <si>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</si>
  <si>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</si>
  <si>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</si>
  <si>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</si>
  <si>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</si>
  <si>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</si>
  <si>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</si>
  <si>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</si>
  <si>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</si>
  <si>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</si>
  <si>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</si>
  <si>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</si>
  <si>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</si>
  <si>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</si>
  <si>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</si>
  <si>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</si>
  <si>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</si>
  <si>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</si>
  <si>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</si>
  <si>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</si>
  <si>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</si>
  <si>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</si>
  <si>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</si>
  <si>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</si>
  <si>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</si>
  <si>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</si>
  <si>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</si>
  <si>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</si>
  <si>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</si>
  <si>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</si>
  <si>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</si>
  <si>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</si>
  <si>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</si>
  <si>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</si>
  <si>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</si>
  <si>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</si>
  <si>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</si>
  <si>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</si>
  <si>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</si>
  <si>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</si>
  <si>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</si>
  <si>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</si>
  <si>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</si>
  <si>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</si>
  <si>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</si>
  <si>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</si>
  <si>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</si>
  <si>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</si>
  <si>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</si>
  <si>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</si>
  <si>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</si>
  <si>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</si>
  <si>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</si>
  <si>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</si>
  <si>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</si>
  <si>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</si>
  <si>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</si>
  <si>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</si>
  <si>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</si>
  <si>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</si>
  <si>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</si>
  <si>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</si>
  <si>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</si>
  <si>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</si>
  <si>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</si>
  <si>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</si>
  <si>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</si>
  <si>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</si>
  <si>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</si>
  <si>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</si>
  <si>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</si>
  <si>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</si>
  <si>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</si>
  <si>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</si>
  <si>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</si>
  <si>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</si>
  <si>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</si>
  <si>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</si>
  <si>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</si>
  <si>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</si>
  <si>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</si>
  <si>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</si>
  <si>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</si>
  <si>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</si>
  <si>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</si>
  <si>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</si>
  <si>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</si>
  <si>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</si>
  <si>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</si>
  <si>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</si>
  <si>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</si>
  <si>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</si>
  <si>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</si>
  <si>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</si>
  <si>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</si>
  <si>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</si>
  <si>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</si>
  <si>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</si>
  <si>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</si>
  <si>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</si>
  <si>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</si>
  <si>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</si>
  <si>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</si>
  <si>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</si>
  <si>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</si>
  <si>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</si>
  <si>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</si>
  <si>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</si>
  <si>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</si>
  <si>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</si>
  <si>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</si>
  <si>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</si>
  <si>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</si>
  <si>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</si>
  <si>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</si>
  <si>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</si>
  <si>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</si>
  <si>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</si>
  <si>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</si>
  <si>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</si>
  <si>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</si>
  <si>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</si>
  <si>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</si>
  <si>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</si>
  <si>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</si>
  <si>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</si>
  <si>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</si>
  <si>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</si>
  <si>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</si>
  <si>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</si>
  <si>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</si>
  <si>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</si>
  <si>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</si>
  <si>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</si>
  <si>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</si>
  <si>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</si>
  <si>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</si>
  <si>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</si>
  <si>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</si>
  <si>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</si>
  <si>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</si>
  <si>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</si>
  <si>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</si>
  <si>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</si>
  <si>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</si>
  <si>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</si>
  <si>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</si>
  <si>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</si>
  <si>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</si>
  <si>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</si>
  <si>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</si>
  <si>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</si>
  <si>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</si>
  <si>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</si>
  <si>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</si>
  <si>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</si>
  <si>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</si>
  <si>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</si>
  <si>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</si>
  <si>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</si>
  <si>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</si>
  <si>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</si>
  <si>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</si>
  <si>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</si>
  <si>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</si>
  <si>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</si>
  <si>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</si>
  <si>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</si>
  <si>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</si>
  <si>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</si>
  <si>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</si>
  <si>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</si>
  <si>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</si>
  <si>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</si>
  <si>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</si>
  <si>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</si>
  <si>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</si>
  <si>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</si>
  <si>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</si>
  <si>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</si>
  <si>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</si>
  <si>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</si>
  <si>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</si>
  <si>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</si>
  <si>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</si>
  <si>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</si>
  <si>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</si>
  <si>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</si>
  <si>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</si>
  <si>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</si>
  <si>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</si>
  <si>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</si>
  <si>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</si>
  <si>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</si>
  <si>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</si>
  <si>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</si>
  <si>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</si>
  <si>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</si>
  <si>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</si>
  <si>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</si>
  <si>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</si>
  <si>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</si>
  <si>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</si>
  <si>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</si>
  <si>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</si>
  <si>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</si>
  <si>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</si>
  <si>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</si>
  <si>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</si>
  <si>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</si>
  <si>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</si>
  <si>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</si>
  <si>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</si>
  <si>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</si>
  <si>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</si>
  <si>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</si>
  <si>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</si>
  <si>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</si>
  <si>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</si>
  <si>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</si>
  <si>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</si>
  <si>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</si>
  <si>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</si>
  <si>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</si>
  <si>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</si>
  <si>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</si>
  <si>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</si>
  <si>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</si>
  <si>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</si>
  <si>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</si>
  <si>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</si>
  <si>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</si>
  <si>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</si>
  <si>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</si>
  <si>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</si>
  <si>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</si>
  <si>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</si>
  <si>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</si>
  <si>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</si>
  <si>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</si>
  <si>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</si>
  <si>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</si>
  <si>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</si>
  <si>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</si>
  <si>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</si>
  <si>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</si>
  <si>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</si>
  <si>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</si>
  <si>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</si>
  <si>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</si>
  <si>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</si>
  <si>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</si>
  <si>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</si>
  <si>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</si>
  <si>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</si>
  <si>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</si>
  <si>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</si>
  <si>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</si>
  <si>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</si>
  <si>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</si>
  <si>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</si>
  <si>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</si>
  <si>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</si>
  <si>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</si>
  <si>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</si>
  <si>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</si>
  <si>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</si>
  <si>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</si>
  <si>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</si>
  <si>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</si>
  <si>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</si>
  <si>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</si>
  <si>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</si>
  <si>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</si>
  <si>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</si>
  <si>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</si>
  <si>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</si>
  <si>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</si>
  <si>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</si>
  <si>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</si>
  <si>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</si>
  <si>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</si>
  <si>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</si>
  <si>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</si>
  <si>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</si>
  <si>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</si>
  <si>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</si>
  <si>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</si>
  <si>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</si>
  <si>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</si>
  <si>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</si>
  <si>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</si>
  <si>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</si>
  <si>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</si>
  <si>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</si>
  <si>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</si>
  <si>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</si>
  <si>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</si>
  <si>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</si>
  <si>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</si>
  <si>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</si>
  <si>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</si>
  <si>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</si>
  <si>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</si>
  <si>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</si>
  <si>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</si>
  <si>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</si>
  <si>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</si>
  <si>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</si>
  <si>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</si>
  <si>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</si>
  <si>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</si>
  <si>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</si>
  <si>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</si>
  <si>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</si>
  <si>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</si>
  <si>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</si>
  <si>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</si>
  <si>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</si>
  <si>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</si>
  <si>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</si>
  <si>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</si>
  <si>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</si>
  <si>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</si>
  <si>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</si>
  <si>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</si>
  <si>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</si>
  <si>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</si>
  <si>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</si>
  <si>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</si>
  <si>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</si>
  <si>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</si>
  <si>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</si>
  <si>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</si>
  <si>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</si>
  <si>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</si>
  <si>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</si>
  <si>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</si>
  <si>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</si>
  <si>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</si>
  <si>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</si>
  <si>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</si>
  <si>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</si>
  <si>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</si>
  <si>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</si>
  <si>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</si>
  <si>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</si>
  <si>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</si>
  <si>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</si>
  <si>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</si>
  <si>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</si>
  <si>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</si>
  <si>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</si>
  <si>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</si>
  <si>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</si>
  <si>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</si>
  <si>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</si>
  <si>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</si>
  <si>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</si>
  <si>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</si>
  <si>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</si>
  <si>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</si>
  <si>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</si>
  <si>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</si>
  <si>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</si>
  <si>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</si>
  <si>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</si>
  <si>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</si>
  <si>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</si>
  <si>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</si>
  <si>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</si>
  <si>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</si>
  <si>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</si>
  <si>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</si>
  <si>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</si>
  <si>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</si>
  <si>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</si>
  <si>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</si>
  <si>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</si>
  <si>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</si>
  <si>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</si>
  <si>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</si>
  <si>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</si>
  <si>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</si>
  <si>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</si>
  <si>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</si>
  <si>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</si>
  <si>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</si>
  <si>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</si>
  <si>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</si>
  <si>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</si>
  <si>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</si>
  <si>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</si>
  <si>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</si>
  <si>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</si>
  <si>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</si>
  <si>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</si>
  <si>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</si>
  <si>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</si>
  <si>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</si>
  <si>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</si>
  <si>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</si>
  <si>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</si>
  <si>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</si>
  <si>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</si>
  <si>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</si>
  <si>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</si>
  <si>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</si>
  <si>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</si>
  <si>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</si>
  <si>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</si>
  <si>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</si>
  <si>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</si>
  <si>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</si>
  <si>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</si>
  <si>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</si>
  <si>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</si>
  <si>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</si>
  <si>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</si>
  <si>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</si>
  <si>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</si>
  <si>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</si>
  <si>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</si>
  <si>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</si>
  <si>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</si>
  <si>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</si>
  <si>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</si>
  <si>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</si>
  <si>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</si>
  <si>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</si>
  <si>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</si>
  <si>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</si>
  <si>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</si>
  <si>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</si>
  <si>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</si>
  <si>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</si>
  <si>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</si>
  <si>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</si>
  <si>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</si>
  <si>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</si>
  <si>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</si>
  <si>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</si>
  <si>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</si>
  <si>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</si>
  <si>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</si>
  <si>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</si>
  <si>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</si>
  <si>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</si>
  <si>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</si>
  <si>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</si>
  <si>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</si>
  <si>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</si>
  <si>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</si>
  <si>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</si>
  <si>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</si>
  <si>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</si>
  <si>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</si>
  <si>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</si>
  <si>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</si>
  <si>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</si>
  <si>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</si>
  <si>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</si>
  <si>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</si>
  <si>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</si>
  <si>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</si>
  <si>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</si>
  <si>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</si>
  <si>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</si>
  <si>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</si>
  <si>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</si>
  <si>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</si>
  <si>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</si>
  <si>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</si>
  <si>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</si>
  <si>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</si>
  <si>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</si>
  <si>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</si>
  <si>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</si>
  <si>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</si>
  <si>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</si>
  <si>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</si>
  <si>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</si>
  <si>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</si>
  <si>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</si>
  <si>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</si>
  <si>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</si>
  <si>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</si>
  <si>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</si>
  <si>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</si>
  <si>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</si>
  <si>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</si>
  <si>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</si>
  <si>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</si>
  <si>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</si>
  <si>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</si>
  <si>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</si>
  <si>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</si>
  <si>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</si>
  <si>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</si>
  <si>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</si>
  <si>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</si>
  <si>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</si>
  <si>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</si>
  <si>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</si>
  <si>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</si>
  <si>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</si>
  <si>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</si>
  <si>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</si>
  <si>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</si>
  <si>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</si>
  <si>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</si>
  <si>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</si>
  <si>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</si>
  <si>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</si>
  <si>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</si>
  <si>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</si>
  <si>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</si>
  <si>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</si>
  <si>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</si>
  <si>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</si>
  <si>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</si>
  <si>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</si>
  <si>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</si>
  <si>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</si>
  <si>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</si>
  <si>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</si>
  <si>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</si>
  <si>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</si>
  <si>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</si>
  <si>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</si>
  <si>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</si>
  <si>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</si>
  <si>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</si>
  <si>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</si>
  <si>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</si>
  <si>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</si>
  <si>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</si>
  <si>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</si>
  <si>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</si>
  <si>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</si>
  <si>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</si>
  <si>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</si>
  <si>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</si>
  <si>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</si>
  <si>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</si>
  <si>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</si>
  <si>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</si>
  <si>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</si>
  <si>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</si>
  <si>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</si>
  <si>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</si>
  <si>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</si>
  <si>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</si>
  <si>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</si>
  <si>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</si>
  <si>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</si>
  <si>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</si>
  <si>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</si>
  <si>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</si>
  <si>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</si>
  <si>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</si>
  <si>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</si>
  <si>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</si>
  <si>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</si>
  <si>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</si>
  <si>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</si>
  <si>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</si>
  <si>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</si>
  <si>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</si>
  <si>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</si>
  <si>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</si>
  <si>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</si>
  <si>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</si>
  <si>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</si>
  <si>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</si>
  <si>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</si>
  <si>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</si>
  <si>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</si>
  <si>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</si>
  <si>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</si>
  <si>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</si>
  <si>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</si>
  <si>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</si>
  <si>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</si>
  <si>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</si>
  <si>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</si>
  <si>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</si>
  <si>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</si>
  <si>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</si>
  <si>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</si>
  <si>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</si>
  <si>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</si>
  <si>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</si>
  <si>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</si>
  <si>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</si>
  <si>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</si>
  <si>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</si>
  <si>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</si>
  <si>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</si>
  <si>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</si>
  <si>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</si>
  <si>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</si>
  <si>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</si>
  <si>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</si>
  <si>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</si>
  <si>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</si>
  <si>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</si>
  <si>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</si>
  <si>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</si>
  <si>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</si>
  <si>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</si>
  <si>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</si>
  <si>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</si>
  <si>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</si>
  <si>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</si>
  <si>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</si>
  <si>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</si>
  <si>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</si>
  <si>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</si>
  <si>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</si>
  <si>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</si>
  <si>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</si>
  <si>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</si>
  <si>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</si>
  <si>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</si>
  <si>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</si>
  <si>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</si>
  <si>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</si>
  <si>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</si>
  <si>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</si>
  <si>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</si>
  <si>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</si>
  <si>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</si>
  <si>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</si>
  <si>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</si>
  <si>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</si>
  <si>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</si>
  <si>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</si>
  <si>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</si>
  <si>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</si>
  <si>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</si>
  <si>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</si>
  <si>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</si>
  <si>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</si>
  <si>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</si>
  <si>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</si>
  <si>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</si>
  <si>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</si>
  <si>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</si>
  <si>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</si>
  <si>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</si>
  <si>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</si>
  <si>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</si>
  <si>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</si>
  <si>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</si>
  <si>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</si>
  <si>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</si>
  <si>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</si>
  <si>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</si>
  <si>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</si>
  <si>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</si>
  <si>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</si>
  <si>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</si>
  <si>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</si>
  <si>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</si>
  <si>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</si>
  <si>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</si>
  <si>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</si>
  <si>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</si>
  <si>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</si>
  <si>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</si>
  <si>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</si>
  <si>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</si>
  <si>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</si>
  <si>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</si>
  <si>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</si>
  <si>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</si>
  <si>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</si>
  <si>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</si>
  <si>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</si>
  <si>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</si>
  <si>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</si>
  <si>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</si>
  <si>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</si>
  <si>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</si>
  <si>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</si>
  <si>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</si>
  <si>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</si>
  <si>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</si>
  <si>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</si>
  <si>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</si>
  <si>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</si>
  <si>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</si>
  <si>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</si>
  <si>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</si>
  <si>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</si>
  <si>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</si>
  <si>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</si>
  <si>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</si>
  <si>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</si>
  <si>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</si>
  <si>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</si>
  <si>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</si>
  <si>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</si>
  <si>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</si>
  <si>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</si>
  <si>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</si>
  <si>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</si>
  <si>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</si>
  <si>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</si>
  <si>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</si>
  <si>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</si>
  <si>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</si>
  <si>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</si>
  <si>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</si>
  <si>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</si>
  <si>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</si>
  <si>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</si>
  <si>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</si>
  <si>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</si>
  <si>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</si>
  <si>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</si>
  <si>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</si>
  <si>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</si>
  <si>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</si>
  <si>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</si>
  <si>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</si>
  <si>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</si>
  <si>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</si>
  <si>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</si>
  <si>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</si>
  <si>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</si>
  <si>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</si>
  <si>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</si>
  <si>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</si>
  <si>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</si>
  <si>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</si>
  <si>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</si>
  <si>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</si>
  <si>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</si>
  <si>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</si>
  <si>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</si>
  <si>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</si>
  <si>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</si>
  <si>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</si>
  <si>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</si>
  <si>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</si>
  <si>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</si>
  <si>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</si>
  <si>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</si>
  <si>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</si>
  <si>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</si>
  <si>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</si>
  <si>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</si>
  <si>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</si>
  <si>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</si>
  <si>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</si>
  <si>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</si>
  <si>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</si>
  <si>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</si>
  <si>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</si>
  <si>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</si>
  <si>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</si>
  <si>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</si>
  <si>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</si>
  <si>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</si>
  <si>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</si>
  <si>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</si>
  <si>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</si>
  <si>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</si>
  <si>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</si>
  <si>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</si>
  <si>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</si>
  <si>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</si>
  <si>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</si>
  <si>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</si>
  <si>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</si>
  <si>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</si>
  <si>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</si>
  <si>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</si>
  <si>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</si>
  <si>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</si>
  <si>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</si>
  <si>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</si>
  <si>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</si>
  <si>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</si>
  <si>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</si>
  <si>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</si>
  <si>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</si>
  <si>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</si>
  <si>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</si>
  <si>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</si>
  <si>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</si>
  <si>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</si>
  <si>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</si>
  <si>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</si>
  <si>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</si>
  <si>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</si>
  <si>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</si>
  <si>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</si>
  <si>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</si>
  <si>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</si>
  <si>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</si>
  <si>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</si>
  <si>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</si>
  <si>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</si>
  <si>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</si>
  <si>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</si>
  <si>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</si>
  <si>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</si>
  <si>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</si>
  <si>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</si>
  <si>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</si>
  <si>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</si>
  <si>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</si>
  <si>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</si>
  <si>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</si>
  <si>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</si>
  <si>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</si>
  <si>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</si>
  <si>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</si>
  <si>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</si>
  <si>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</si>
  <si>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</si>
  <si>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</si>
  <si>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</si>
  <si>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</si>
  <si>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</si>
  <si>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</si>
  <si>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</si>
  <si>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</si>
  <si>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</si>
  <si>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</si>
  <si>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</si>
  <si>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</si>
  <si>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</si>
  <si>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</si>
  <si>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</si>
  <si>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</si>
  <si>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</si>
  <si>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</si>
  <si>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</si>
  <si>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</si>
  <si>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</si>
  <si>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</si>
  <si>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</si>
  <si>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</si>
  <si>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</si>
  <si>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</si>
  <si>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</si>
  <si>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</si>
  <si>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</si>
  <si>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</si>
  <si>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</si>
  <si>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</si>
  <si>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</si>
  <si>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</si>
  <si>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</si>
  <si>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</si>
  <si>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</si>
  <si>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</si>
  <si>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</si>
  <si>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</si>
  <si>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</si>
  <si>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</si>
  <si>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</si>
  <si>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</si>
  <si>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</si>
  <si>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</si>
  <si>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</si>
  <si>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</si>
  <si>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</si>
  <si>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</si>
  <si>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</si>
  <si>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</si>
  <si>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</si>
  <si>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</si>
  <si>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</si>
  <si>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</si>
  <si>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</si>
  <si>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</si>
  <si>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</si>
  <si>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</si>
  <si>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</si>
  <si>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</si>
  <si>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</si>
  <si>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</si>
  <si>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</si>
  <si>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</si>
  <si>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</si>
  <si>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</si>
  <si>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</si>
  <si>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</si>
  <si>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</si>
  <si>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</si>
  <si>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</si>
  <si>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</si>
  <si>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</si>
  <si>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</si>
  <si>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</si>
  <si>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</si>
  <si>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</si>
  <si>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</si>
  <si>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</si>
  <si>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</si>
  <si>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</si>
  <si>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</si>
  <si>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</si>
  <si>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</si>
  <si>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</si>
  <si>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</si>
  <si>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</si>
  <si>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</si>
  <si>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</si>
  <si>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</si>
  <si>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</si>
  <si>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</si>
  <si>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</si>
  <si>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</si>
  <si>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</si>
  <si>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</si>
  <si>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</si>
  <si>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</si>
  <si>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</si>
  <si>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</si>
  <si>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</si>
  <si>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</si>
  <si>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</si>
  <si>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</si>
  <si>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</si>
  <si>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</si>
  <si>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</si>
  <si>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</si>
  <si>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</si>
  <si>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</si>
  <si>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</si>
  <si>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</si>
  <si>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</si>
  <si>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</si>
  <si>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</si>
  <si>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</si>
  <si>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</si>
  <si>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</si>
  <si>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</si>
  <si>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</si>
  <si>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</si>
  <si>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</si>
  <si>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</si>
  <si>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</si>
  <si>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</si>
  <si>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</si>
  <si>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</si>
  <si>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</si>
  <si>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</si>
  <si>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</si>
  <si>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</si>
  <si>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</si>
  <si>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</si>
  <si>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</si>
  <si>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</si>
  <si>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</si>
  <si>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</si>
  <si>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</si>
  <si>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</si>
  <si>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</si>
  <si>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</si>
  <si>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</si>
  <si>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</si>
  <si>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</si>
  <si>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</si>
  <si>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</si>
  <si>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</si>
  <si>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</si>
  <si>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</si>
  <si>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</si>
  <si>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</si>
  <si>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</si>
  <si>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</si>
  <si>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</si>
  <si>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</si>
  <si>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</si>
  <si>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</si>
  <si>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</si>
  <si>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</si>
  <si>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</si>
  <si>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</si>
  <si>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</si>
  <si>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</si>
  <si>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</si>
  <si>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</si>
  <si>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</si>
  <si>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</si>
  <si>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</si>
  <si>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</si>
  <si>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</si>
  <si>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</si>
  <si>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</si>
  <si>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</si>
  <si>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</si>
  <si>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</si>
  <si>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</si>
  <si>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</si>
  <si>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</si>
  <si>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</si>
  <si>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</si>
  <si>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</si>
  <si>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</si>
  <si>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</si>
  <si>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</si>
  <si>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</si>
  <si>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</si>
  <si>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</si>
  <si>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</si>
  <si>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</si>
  <si>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</si>
  <si>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</si>
  <si>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</si>
  <si>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</si>
  <si>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</si>
  <si>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</si>
  <si>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</si>
  <si>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</si>
  <si>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</si>
  <si>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</si>
  <si>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</si>
  <si>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</si>
  <si>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</si>
  <si>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</si>
  <si>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</si>
  <si>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</si>
  <si>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</si>
  <si>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</si>
  <si>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</si>
  <si>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</si>
  <si>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</si>
  <si>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</si>
  <si>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</si>
  <si>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</si>
  <si>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</si>
  <si>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</si>
  <si>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</si>
  <si>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</si>
  <si>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</si>
  <si>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</si>
  <si>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</si>
  <si>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</si>
  <si>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</si>
  <si>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</si>
  <si>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</si>
  <si>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</si>
  <si>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</si>
  <si>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</si>
  <si>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</si>
  <si>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</si>
  <si>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</si>
  <si>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</si>
  <si>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</si>
  <si>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</si>
  <si>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</si>
  <si>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</si>
  <si>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</si>
  <si>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</si>
  <si>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</si>
  <si>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</si>
  <si>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</si>
  <si>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</si>
  <si>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</si>
  <si>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</si>
  <si>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</si>
  <si>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</si>
  <si>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</si>
  <si>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</si>
  <si>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</si>
  <si>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</si>
  <si>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</si>
  <si>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</si>
  <si>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</si>
  <si>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</si>
  <si>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</si>
  <si>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</si>
  <si>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</si>
  <si>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</si>
  <si>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</si>
  <si>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</si>
  <si>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</si>
  <si>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</si>
  <si>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</si>
  <si>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</si>
  <si>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</si>
  <si>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</si>
  <si>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</si>
  <si>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</si>
  <si>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</si>
  <si>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</si>
  <si>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</si>
  <si>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</si>
  <si>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</si>
  <si>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</si>
  <si>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</si>
  <si>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</si>
  <si>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</si>
  <si>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</si>
  <si>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</si>
  <si>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</si>
  <si>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</si>
  <si>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</si>
  <si>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</si>
  <si>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</si>
  <si>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</si>
  <si>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</si>
  <si>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</si>
  <si>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</si>
  <si>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</si>
  <si>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</si>
  <si>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</si>
  <si>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</si>
  <si>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</si>
  <si>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</si>
  <si>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</si>
  <si>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</si>
  <si>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</si>
  <si>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</si>
  <si>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</si>
  <si>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</si>
  <si>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</si>
  <si>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</si>
  <si>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</si>
  <si>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</si>
  <si>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</si>
  <si>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</si>
  <si>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</si>
  <si>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</si>
  <si>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</si>
  <si>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</si>
  <si>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</si>
  <si>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</si>
  <si>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</si>
  <si>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</si>
  <si>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</si>
  <si>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</si>
  <si>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</si>
  <si>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</si>
  <si>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</si>
  <si>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</si>
  <si>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</si>
  <si>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</si>
  <si>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</si>
  <si>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</si>
  <si>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</si>
  <si>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</si>
  <si>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</si>
  <si>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</si>
  <si>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</si>
  <si>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</si>
  <si>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</si>
  <si>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</si>
  <si>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</si>
  <si>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</si>
  <si>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</si>
  <si>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</si>
  <si>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</si>
  <si>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</si>
  <si>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</si>
  <si>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</si>
  <si>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</si>
  <si>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</si>
  <si>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</si>
  <si>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</si>
  <si>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</si>
  <si>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</si>
  <si>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</si>
  <si>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</si>
  <si>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</si>
  <si>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</si>
  <si>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</si>
  <si>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</si>
  <si>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</si>
  <si>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</si>
  <si>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</si>
  <si>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</si>
  <si>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</si>
  <si>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</si>
  <si>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</si>
  <si>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</si>
  <si>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</si>
  <si>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</si>
  <si>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</si>
  <si>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</si>
  <si>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</si>
  <si>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</si>
  <si>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</si>
  <si>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</si>
  <si>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</si>
  <si>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</si>
  <si>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</si>
  <si>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</si>
  <si>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</si>
  <si>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</si>
  <si>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</si>
  <si>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</si>
  <si>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</si>
  <si>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</si>
  <si>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</si>
  <si>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</si>
  <si>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</si>
  <si>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</si>
  <si>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</si>
  <si>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</si>
  <si>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</si>
  <si>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</si>
  <si>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</si>
  <si>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</si>
  <si>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</si>
  <si>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</si>
  <si>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</si>
  <si>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</si>
  <si>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</si>
  <si>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</si>
  <si>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</si>
  <si>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</si>
  <si>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</si>
  <si>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</si>
  <si>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</si>
  <si>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</si>
  <si>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</si>
  <si>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</si>
  <si>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</si>
  <si>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</si>
  <si>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</si>
  <si>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</si>
  <si>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</si>
  <si>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</si>
  <si>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</si>
  <si>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</si>
  <si>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</si>
  <si>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</si>
  <si>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</si>
  <si>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</si>
  <si>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</si>
  <si>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</si>
  <si>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</si>
  <si>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</si>
  <si>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</si>
  <si>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</si>
  <si>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</si>
  <si>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</si>
  <si>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</si>
  <si>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</si>
  <si>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</si>
  <si>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</si>
  <si>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</si>
  <si>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</si>
  <si>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</si>
  <si>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</si>
  <si>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</si>
  <si>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</si>
  <si>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</si>
  <si>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</si>
  <si>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</si>
  <si>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</si>
  <si>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</si>
  <si>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</si>
  <si>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</si>
  <si>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</si>
  <si>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</si>
  <si>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</si>
  <si>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</si>
  <si>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</si>
  <si>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</si>
  <si>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</si>
  <si>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</si>
  <si>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</si>
  <si>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</si>
  <si>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</si>
  <si>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</si>
  <si>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</si>
  <si>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</si>
  <si>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</si>
  <si>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</si>
  <si>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</si>
  <si>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</si>
  <si>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</si>
  <si>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</si>
  <si>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</si>
  <si>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</si>
  <si>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</si>
  <si>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</si>
  <si>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</si>
  <si>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</si>
  <si>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</si>
  <si>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</si>
  <si>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</si>
  <si>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</si>
  <si>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</si>
  <si>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</si>
  <si>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</si>
  <si>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</si>
  <si>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</si>
  <si>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</si>
  <si>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</si>
  <si>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</si>
  <si>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</si>
  <si>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</si>
  <si>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</si>
  <si>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</si>
  <si>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</si>
  <si>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</si>
  <si>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</si>
  <si>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</si>
  <si>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</si>
  <si>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</si>
  <si>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</si>
  <si>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</si>
  <si>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</si>
  <si>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</si>
  <si>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</si>
  <si>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</si>
  <si>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</si>
  <si>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</si>
  <si>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</si>
  <si>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</si>
  <si>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</si>
  <si>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</si>
  <si>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</si>
  <si>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</si>
  <si>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</si>
  <si>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</si>
  <si>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</si>
  <si>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</si>
  <si>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</si>
  <si>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</si>
  <si>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</si>
  <si>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</si>
  <si>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</si>
  <si>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</si>
  <si>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</si>
  <si>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</si>
  <si>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</si>
  <si>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</si>
  <si>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</si>
  <si>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</si>
  <si>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</si>
  <si>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</si>
  <si>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</si>
  <si>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</si>
  <si>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</si>
  <si>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</si>
  <si>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</si>
  <si>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</si>
  <si>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</si>
  <si>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</si>
  <si>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</si>
  <si>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</si>
  <si>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</si>
  <si>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</si>
  <si>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</si>
  <si>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</si>
  <si>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</si>
  <si>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</si>
  <si>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</si>
  <si>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</si>
  <si>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</si>
  <si>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</si>
  <si>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</si>
  <si>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</si>
  <si>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</si>
  <si>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</si>
  <si>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</si>
  <si>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</si>
  <si>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</si>
  <si>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</si>
  <si>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</si>
  <si>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</si>
  <si>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</si>
  <si>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</si>
  <si>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</si>
  <si>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</si>
  <si>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</si>
  <si>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</si>
  <si>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</si>
  <si>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</si>
  <si>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</si>
  <si>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</si>
  <si>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</si>
  <si>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</si>
  <si>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</si>
  <si>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</si>
  <si>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</si>
  <si>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</si>
  <si>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</si>
  <si>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</si>
  <si>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</si>
  <si>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</si>
  <si>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</si>
  <si>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</si>
  <si>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</si>
  <si>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</si>
  <si>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</si>
  <si>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</si>
  <si>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</si>
  <si>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</si>
  <si>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</si>
  <si>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</si>
  <si>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</si>
  <si>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</si>
  <si>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</si>
  <si>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</si>
  <si>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</si>
  <si>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</si>
  <si>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</si>
  <si>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</si>
  <si>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</si>
  <si>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</si>
  <si>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</si>
  <si>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</si>
  <si>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</si>
  <si>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</si>
  <si>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</si>
  <si>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</si>
  <si>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</si>
  <si>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</si>
  <si>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</si>
  <si>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</si>
  <si>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</si>
  <si>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</si>
  <si>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</si>
  <si>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</si>
  <si>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</si>
  <si>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</si>
  <si>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</si>
  <si>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</si>
  <si>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</si>
  <si>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</si>
  <si>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</si>
  <si>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</si>
  <si>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</si>
  <si>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</si>
  <si>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</si>
  <si>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</si>
  <si>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</si>
  <si>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</si>
  <si>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</si>
  <si>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</si>
  <si>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</si>
  <si>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</si>
  <si>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</si>
  <si>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</si>
  <si>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</si>
  <si>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</si>
  <si>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</si>
  <si>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</si>
  <si>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</si>
  <si>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</si>
  <si>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</si>
  <si>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</si>
  <si>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</si>
  <si>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</si>
  <si>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</si>
  <si>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</si>
  <si>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</si>
  <si>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</si>
  <si>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</si>
  <si>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</si>
  <si>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</si>
  <si>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</si>
  <si>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</si>
  <si>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</si>
  <si>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</si>
  <si>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</si>
  <si>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</si>
  <si>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</si>
  <si>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</si>
  <si>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</si>
  <si>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</si>
  <si>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</si>
  <si>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</si>
  <si>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</si>
  <si>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</si>
  <si>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</si>
  <si>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</si>
  <si>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</si>
  <si>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</si>
  <si>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</si>
  <si>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</si>
  <si>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</si>
  <si>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</si>
  <si>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</si>
  <si>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</si>
  <si>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</si>
  <si>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</si>
  <si>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</si>
  <si>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</si>
  <si>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</si>
  <si>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</si>
  <si>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</si>
  <si>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</si>
  <si>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</si>
  <si>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</si>
  <si>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</si>
  <si>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</si>
  <si>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</si>
  <si>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</si>
  <si>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</si>
  <si>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</si>
  <si>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</si>
  <si>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</si>
  <si>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</si>
  <si>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</si>
  <si>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</si>
  <si>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</si>
  <si>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</si>
  <si>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</si>
  <si>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</si>
  <si>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</si>
  <si>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</si>
  <si>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</si>
  <si>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</si>
  <si>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</si>
  <si>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</si>
  <si>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</si>
  <si>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</si>
  <si>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</si>
  <si>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</si>
  <si>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</si>
  <si>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</si>
  <si>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</si>
  <si>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</si>
  <si>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</si>
  <si>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</si>
  <si>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</si>
  <si>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</si>
  <si>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</si>
  <si>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</si>
  <si>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</si>
  <si>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</si>
  <si>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</si>
  <si>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</si>
  <si>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</si>
  <si>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</si>
  <si>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</si>
  <si>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</si>
  <si>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</si>
  <si>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</si>
  <si>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</si>
  <si>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</si>
  <si>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</si>
  <si>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</si>
  <si>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</si>
  <si>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</si>
  <si>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</si>
  <si>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</si>
  <si>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</si>
  <si>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</si>
  <si>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</si>
  <si>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</si>
  <si>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</si>
  <si>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</si>
  <si>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</si>
  <si>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</si>
  <si>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</si>
  <si>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</si>
  <si>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</si>
  <si>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</si>
  <si>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</si>
  <si>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</si>
  <si>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</si>
  <si>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</si>
  <si>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</si>
  <si>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</si>
  <si>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</si>
  <si>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</si>
  <si>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</si>
  <si>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</si>
  <si>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</si>
  <si>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</si>
  <si>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</si>
  <si>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</si>
  <si>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</si>
  <si>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</si>
  <si>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</si>
  <si>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</si>
  <si>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</si>
  <si>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</si>
  <si>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</si>
  <si>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</si>
  <si>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</si>
  <si>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</si>
  <si>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</si>
  <si>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</si>
  <si>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</si>
  <si>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</si>
  <si>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</si>
  <si>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</si>
  <si>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</si>
  <si>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</si>
  <si>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</si>
  <si>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</si>
  <si>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</si>
  <si>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</si>
  <si>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</si>
  <si>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</si>
  <si>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</si>
  <si>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</si>
  <si>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</si>
  <si>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</si>
  <si>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</si>
  <si>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</si>
  <si>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</si>
  <si>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</si>
  <si>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</si>
  <si>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</si>
  <si>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</si>
  <si>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</si>
  <si>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</si>
  <si>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</si>
  <si>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</si>
  <si>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</si>
  <si>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</si>
  <si>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</si>
  <si>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</si>
  <si>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</si>
  <si>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</si>
  <si>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</si>
  <si>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</si>
  <si>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</si>
  <si>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</si>
  <si>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</si>
  <si>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</si>
  <si>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</si>
  <si>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</si>
  <si>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</si>
  <si>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</si>
  <si>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</si>
  <si>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</si>
  <si>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</si>
  <si>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</si>
  <si>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</si>
  <si>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</si>
  <si>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</si>
  <si>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</si>
  <si>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</si>
  <si>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</si>
  <si>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</si>
  <si>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</si>
  <si>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</si>
  <si>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</si>
  <si>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</si>
  <si>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</si>
  <si>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</si>
  <si>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</si>
  <si>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</si>
  <si>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</si>
  <si>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</si>
  <si>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</si>
  <si>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</si>
  <si>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</si>
  <si>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</si>
  <si>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</si>
  <si>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</si>
  <si>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</si>
  <si>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</si>
  <si>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</si>
  <si>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</si>
  <si>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</si>
  <si>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</si>
  <si>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</si>
  <si>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</si>
  <si>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</si>
  <si>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</si>
  <si>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</si>
  <si>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</si>
  <si>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</si>
  <si>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</si>
  <si>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</si>
  <si>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</si>
  <si>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</si>
  <si>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</si>
  <si>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</si>
  <si>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</si>
  <si>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</si>
  <si>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</si>
  <si>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</si>
  <si>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</si>
  <si>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</si>
  <si>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</si>
  <si>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</si>
  <si>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</si>
  <si>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</si>
  <si>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</si>
  <si>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</si>
  <si>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</si>
  <si>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</si>
  <si>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</si>
  <si>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</si>
  <si>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</si>
  <si>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</si>
  <si>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</si>
  <si>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</si>
  <si>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</si>
  <si>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</si>
  <si>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</si>
  <si>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</si>
  <si>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</si>
  <si>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</si>
  <si>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</si>
  <si>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</si>
  <si>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</si>
  <si>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</si>
  <si>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</si>
  <si>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</si>
  <si>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</si>
  <si>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</si>
  <si>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</si>
  <si>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</si>
  <si>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</si>
  <si>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</si>
  <si>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</si>
  <si>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</si>
  <si>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</si>
  <si>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</si>
  <si>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</si>
  <si>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</si>
  <si>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</si>
  <si>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</si>
  <si>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</si>
  <si>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</si>
  <si>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</si>
  <si>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</si>
  <si>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</si>
  <si>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</si>
  <si>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</si>
  <si>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</si>
  <si>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</si>
  <si>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</si>
  <si>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</si>
  <si>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</si>
  <si>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</si>
  <si>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</si>
  <si>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</si>
  <si>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</si>
  <si>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</si>
  <si>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</si>
  <si>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</si>
  <si>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</si>
  <si>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</si>
  <si>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</si>
  <si>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</si>
  <si>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</si>
  <si>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</si>
  <si>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</si>
  <si>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</si>
  <si>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</si>
  <si>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</si>
  <si>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</si>
  <si>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</si>
  <si>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</si>
  <si>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</si>
  <si>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</si>
  <si>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</si>
  <si>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</si>
  <si>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</si>
  <si>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</si>
  <si>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</si>
  <si>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</si>
  <si>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</si>
  <si>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</si>
  <si>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</si>
  <si>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</si>
  <si>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</si>
  <si>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</si>
  <si>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</si>
  <si>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</si>
  <si>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</si>
  <si>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</si>
  <si>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</si>
  <si>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</si>
  <si>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</si>
  <si>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</si>
  <si>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</si>
  <si>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</si>
  <si>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</si>
  <si>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</si>
  <si>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</si>
  <si>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</si>
  <si>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</si>
  <si>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</si>
  <si>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</si>
  <si>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</si>
  <si>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</si>
  <si>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</si>
  <si>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</si>
  <si>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</si>
  <si>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</si>
  <si>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</si>
  <si>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</si>
  <si>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</si>
  <si>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</si>
  <si>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</si>
  <si>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</si>
  <si>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</si>
  <si>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</si>
  <si>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</si>
  <si>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</si>
  <si>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</si>
  <si>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</si>
  <si>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</si>
  <si>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</si>
  <si>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</si>
  <si>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</si>
  <si>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</si>
  <si>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</si>
  <si>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</si>
  <si>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</si>
  <si>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</si>
  <si>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</si>
  <si>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</si>
  <si>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</si>
  <si>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</si>
  <si>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</si>
  <si>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</si>
  <si>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</si>
  <si>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</si>
  <si>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</si>
  <si>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</si>
  <si>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</si>
  <si>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</si>
  <si>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</si>
  <si>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</si>
  <si>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</si>
  <si>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</si>
  <si>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</si>
  <si>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</si>
  <si>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</si>
  <si>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</si>
  <si>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</si>
  <si>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</si>
  <si>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</si>
  <si>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</si>
  <si>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</si>
  <si>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</si>
  <si>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</si>
  <si>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</si>
  <si>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</si>
  <si>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</si>
  <si>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</si>
  <si>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</si>
  <si>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</si>
  <si>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</si>
  <si>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</si>
  <si>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</si>
  <si>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</si>
  <si>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</si>
  <si>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</si>
  <si>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</si>
  <si>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</si>
  <si>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</si>
  <si>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</si>
  <si>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</si>
  <si>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</si>
  <si>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</si>
  <si>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</si>
  <si>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</si>
  <si>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</si>
  <si>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</si>
  <si>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</si>
  <si>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</si>
  <si>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</si>
  <si>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</si>
  <si>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</si>
  <si>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</si>
  <si>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</si>
  <si>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</si>
  <si>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</si>
  <si>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</si>
  <si>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</si>
  <si>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</si>
  <si>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</si>
  <si>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</si>
  <si>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</si>
  <si>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</si>
  <si>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</si>
  <si>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</si>
  <si>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</si>
  <si>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</si>
  <si>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</si>
  <si>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</si>
  <si>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</si>
  <si>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</si>
  <si>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</si>
  <si>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</si>
  <si>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</si>
  <si>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</si>
  <si>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</si>
  <si>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</si>
  <si>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</si>
  <si>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</si>
  <si>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</si>
  <si>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</si>
  <si>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</si>
  <si>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</si>
  <si>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</si>
  <si>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</si>
  <si>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</si>
  <si>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</si>
  <si>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</si>
  <si>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</si>
  <si>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</si>
  <si>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</si>
  <si>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</si>
  <si>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</si>
  <si>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</si>
  <si>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</si>
  <si>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</si>
  <si>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</si>
  <si>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</si>
  <si>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</si>
  <si>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</si>
  <si>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</si>
  <si>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</si>
  <si>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</si>
  <si>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</si>
  <si>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</si>
  <si>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</si>
  <si>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</si>
  <si>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</si>
  <si>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</si>
  <si>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</si>
  <si>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</si>
  <si>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</si>
  <si>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</si>
  <si>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</si>
  <si>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</si>
  <si>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</si>
  <si>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</si>
  <si>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</si>
  <si>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</si>
  <si>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</si>
  <si>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</si>
  <si>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</si>
  <si>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</si>
  <si>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</si>
  <si>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</si>
  <si>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</si>
  <si>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</si>
  <si>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</si>
  <si>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</si>
  <si>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</si>
  <si>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</si>
  <si>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</si>
  <si>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</si>
  <si>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</si>
  <si>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</si>
  <si>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</si>
  <si>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</si>
  <si>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</si>
  <si>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</si>
  <si>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</si>
  <si>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</si>
  <si>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</si>
  <si>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</si>
  <si>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</si>
  <si>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</si>
  <si>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</si>
  <si>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</si>
  <si>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</si>
  <si>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</si>
  <si>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</si>
  <si>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</si>
  <si>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</si>
  <si>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</si>
  <si>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</si>
  <si>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</si>
  <si>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</si>
  <si>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</si>
  <si>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</si>
  <si>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</si>
  <si>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</si>
  <si>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</si>
  <si>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</si>
  <si>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</si>
  <si>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</si>
  <si>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</si>
  <si>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</si>
  <si>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</si>
  <si>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</si>
  <si>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</si>
  <si>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</si>
  <si>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</si>
  <si>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</si>
  <si>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</si>
  <si>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</si>
  <si>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</si>
  <si>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</si>
  <si>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</si>
  <si>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</si>
  <si>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</si>
  <si>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</si>
  <si>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</si>
  <si>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</si>
  <si>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</si>
  <si>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</si>
  <si>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</si>
  <si>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</si>
  <si>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</si>
  <si>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</si>
  <si>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</si>
  <si>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</si>
  <si>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</si>
  <si>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</si>
  <si>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</si>
  <si>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</si>
  <si>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</si>
  <si>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</si>
  <si>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</si>
  <si>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</si>
  <si>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</si>
  <si>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</si>
  <si>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</si>
  <si>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</si>
  <si>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</si>
  <si>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</si>
  <si>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</si>
  <si>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</si>
  <si>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</si>
  <si>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</si>
  <si>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</si>
  <si>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</si>
  <si>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</si>
  <si>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</si>
  <si>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</si>
  <si>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</si>
  <si>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</si>
  <si>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</si>
  <si>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</si>
  <si>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</si>
  <si>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</si>
  <si>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</si>
  <si>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</si>
  <si>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</si>
  <si>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</si>
  <si>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</si>
  <si>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</si>
  <si>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</si>
  <si>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</si>
  <si>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</si>
  <si>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</si>
  <si>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</si>
  <si>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</si>
  <si>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</si>
  <si>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</si>
  <si>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</si>
  <si>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</si>
  <si>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</si>
  <si>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</si>
  <si>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</si>
  <si>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</si>
  <si>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</si>
  <si>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</si>
  <si>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</si>
  <si>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</si>
  <si>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</si>
  <si>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</si>
  <si>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</si>
  <si>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</si>
  <si>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</si>
  <si>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</si>
  <si>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</si>
  <si>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</si>
  <si>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</si>
  <si>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</si>
  <si>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</si>
  <si>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</si>
  <si>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</si>
  <si>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</si>
  <si>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</si>
  <si>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</si>
  <si>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</si>
  <si>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</si>
  <si>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</si>
  <si>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</si>
  <si>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</si>
  <si>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</si>
  <si>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</si>
  <si>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</si>
  <si>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</si>
  <si>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</si>
  <si>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</si>
  <si>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</si>
  <si>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</si>
  <si>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</si>
  <si>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</si>
  <si>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</si>
  <si>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</si>
  <si>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</si>
  <si>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</si>
  <si>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</si>
  <si>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</si>
  <si>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</si>
  <si>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</si>
  <si>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</si>
  <si>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</si>
  <si>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</si>
  <si>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</si>
  <si>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</si>
  <si>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</si>
  <si>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</si>
  <si>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</si>
  <si>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</si>
  <si>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</si>
  <si>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</si>
  <si>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</si>
  <si>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</si>
  <si>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</si>
  <si>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</si>
  <si>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</si>
  <si>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</si>
  <si>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</si>
  <si>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</si>
  <si>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</si>
  <si>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</si>
  <si>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</si>
  <si>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</si>
  <si>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</si>
  <si>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</si>
  <si>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</si>
  <si>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</si>
  <si>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</si>
  <si>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</si>
  <si>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</si>
  <si>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</si>
  <si>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</si>
  <si>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</si>
  <si>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</si>
  <si>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</si>
  <si>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</si>
  <si>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</si>
  <si>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</si>
  <si>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</si>
  <si>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</si>
  <si>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</si>
  <si>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</si>
  <si>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</si>
  <si>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</si>
  <si>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</si>
  <si>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</si>
  <si>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</si>
  <si>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</si>
  <si>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</si>
  <si>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</si>
  <si>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</si>
  <si>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</si>
  <si>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</si>
  <si>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</si>
  <si>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</si>
  <si>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</si>
  <si>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</si>
  <si>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</si>
  <si>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</si>
  <si>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</si>
  <si>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</si>
  <si>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</si>
  <si>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</si>
  <si>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</si>
  <si>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</si>
  <si>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</si>
  <si>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</si>
  <si>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</si>
  <si>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</si>
  <si>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</si>
  <si>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</si>
  <si>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</si>
  <si>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</si>
  <si>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</si>
  <si>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</si>
  <si>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</si>
  <si>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</si>
  <si>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</si>
  <si>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</si>
  <si>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</si>
  <si>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</si>
  <si>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</si>
  <si>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</si>
  <si>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</si>
  <si>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</si>
  <si>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</si>
  <si>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</si>
  <si>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</si>
  <si>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</si>
  <si>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</si>
  <si>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</si>
  <si>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</si>
  <si>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</si>
  <si>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</si>
  <si>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</si>
  <si>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</si>
  <si>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</si>
  <si>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</si>
  <si>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</si>
  <si>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</si>
  <si>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</si>
  <si>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</si>
  <si>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</si>
  <si>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</si>
  <si>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</si>
  <si>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</si>
  <si>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</si>
  <si>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</si>
  <si>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</si>
  <si>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</si>
  <si>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</si>
  <si>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</si>
  <si>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</si>
  <si>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</si>
  <si>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</si>
  <si>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</si>
  <si>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</si>
  <si>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</si>
  <si>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</si>
  <si>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</si>
  <si>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</si>
  <si>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</si>
  <si>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</si>
  <si>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</si>
  <si>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</si>
  <si>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</si>
  <si>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</si>
  <si>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</si>
  <si>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</si>
  <si>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</si>
  <si>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</si>
  <si>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</si>
  <si>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</si>
  <si>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</si>
  <si>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</si>
  <si>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</si>
  <si>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</si>
  <si>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</si>
  <si>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</si>
  <si>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</si>
  <si>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</si>
  <si>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</si>
  <si>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</si>
  <si>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</si>
  <si>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</si>
  <si>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</si>
  <si>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</si>
  <si>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</si>
  <si>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</si>
  <si>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</si>
  <si>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</si>
  <si>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</si>
  <si>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</si>
  <si>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</si>
  <si>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</si>
  <si>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</si>
  <si>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</si>
  <si>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</si>
  <si>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</si>
  <si>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</si>
  <si>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</si>
  <si>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</si>
  <si>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</si>
  <si>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</si>
  <si>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</si>
  <si>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</si>
  <si>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</si>
  <si>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</si>
  <si>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</si>
  <si>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</si>
  <si>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</si>
  <si>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</si>
  <si>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</si>
  <si>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</si>
  <si>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</si>
  <si>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</si>
  <si>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</si>
  <si>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</si>
  <si>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</si>
  <si>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</si>
  <si>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</si>
  <si>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</si>
  <si>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</si>
  <si>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</si>
  <si>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</si>
  <si>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</si>
  <si>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</si>
  <si>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</si>
  <si>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</si>
  <si>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</si>
  <si>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</si>
  <si>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</si>
  <si>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</si>
  <si>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</si>
  <si>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</si>
  <si>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</si>
  <si>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</si>
  <si>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</si>
  <si>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</si>
  <si>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</si>
  <si>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</si>
  <si>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</si>
  <si>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</si>
  <si>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</si>
  <si>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</si>
  <si>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</si>
  <si>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</si>
  <si>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</si>
  <si>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</si>
  <si>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</si>
  <si>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</si>
  <si>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</si>
  <si>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</si>
  <si>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</si>
  <si>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</si>
  <si>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</si>
  <si>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</si>
  <si>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</si>
  <si>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</si>
  <si>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</si>
  <si>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</si>
  <si>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</si>
  <si>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</si>
  <si>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</si>
  <si>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</si>
  <si>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</si>
  <si>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</si>
  <si>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</si>
  <si>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</si>
  <si>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</si>
  <si>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</si>
  <si>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</si>
  <si>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</si>
  <si>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</si>
  <si>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</si>
  <si>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</si>
  <si>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</si>
  <si>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</si>
  <si>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</si>
  <si>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</si>
  <si>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</si>
  <si>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</si>
  <si>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</si>
  <si>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</si>
  <si>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</si>
  <si>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</si>
  <si>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</si>
  <si>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</si>
  <si>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</si>
  <si>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</si>
  <si>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</si>
  <si>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</si>
  <si>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</si>
  <si>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</si>
  <si>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</si>
  <si>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</si>
  <si>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</si>
  <si>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</si>
  <si>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</si>
  <si>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</si>
  <si>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</si>
  <si>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</si>
  <si>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</si>
  <si>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</si>
  <si>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</si>
  <si>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</si>
  <si>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</si>
  <si>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</si>
  <si>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</si>
  <si>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</si>
  <si>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</si>
  <si>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</si>
  <si>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</si>
  <si>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</si>
  <si>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</si>
  <si>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</si>
  <si>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</si>
  <si>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</si>
  <si>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</si>
  <si>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</si>
  <si>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</si>
  <si>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</si>
  <si>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</si>
  <si>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</si>
  <si>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</si>
  <si>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</si>
  <si>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</si>
  <si>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</si>
  <si>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</si>
  <si>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</si>
  <si>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</si>
  <si>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</si>
  <si>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</si>
  <si>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</si>
  <si>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</si>
  <si>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</si>
  <si>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</si>
  <si>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</si>
  <si>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</si>
  <si>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</si>
  <si>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</si>
  <si>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</si>
  <si>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</si>
  <si>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</si>
  <si>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</si>
  <si>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</si>
  <si>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</si>
  <si>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</si>
  <si>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</si>
  <si>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</si>
  <si>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</si>
  <si>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</si>
  <si>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</si>
  <si>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</si>
  <si>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</si>
  <si>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</si>
  <si>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</si>
  <si>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</si>
  <si>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</si>
  <si>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</si>
  <si>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</si>
  <si>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</si>
  <si>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</si>
  <si>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</si>
  <si>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</si>
  <si>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</si>
  <si>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</si>
  <si>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</si>
  <si>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</si>
  <si>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</si>
  <si>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</si>
  <si>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</si>
  <si>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</si>
  <si>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</si>
  <si>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</si>
  <si>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</si>
  <si>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</si>
  <si>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</si>
  <si>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</si>
  <si>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</si>
  <si>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</si>
  <si>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</si>
  <si>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</si>
  <si>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</si>
  <si>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</si>
  <si>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</si>
  <si>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</si>
  <si>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</si>
  <si>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</si>
  <si>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</si>
  <si>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</si>
  <si>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</si>
  <si>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</si>
  <si>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</si>
  <si>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</si>
  <si>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</si>
  <si>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</si>
  <si>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</si>
  <si>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</si>
  <si>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</si>
  <si>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</si>
  <si>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</si>
  <si>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</si>
  <si>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</si>
  <si>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</si>
  <si>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</si>
  <si>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</si>
  <si>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</si>
  <si>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</si>
  <si>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</si>
  <si>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</si>
  <si>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</si>
  <si>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</si>
  <si>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</si>
  <si>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</si>
  <si>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</si>
  <si>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</si>
  <si>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</si>
  <si>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</si>
  <si>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</si>
  <si>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</si>
  <si>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</si>
  <si>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</si>
  <si>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</si>
  <si>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</si>
  <si>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</si>
  <si>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</si>
  <si>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</si>
  <si>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</si>
  <si>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</si>
  <si>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</si>
  <si>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</si>
  <si>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</si>
  <si>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</si>
  <si>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</si>
  <si>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</si>
  <si>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</si>
  <si>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</si>
  <si>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</si>
  <si>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</si>
  <si>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</si>
  <si>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</si>
  <si>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</si>
  <si>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</si>
  <si>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</si>
  <si>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</si>
  <si>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</si>
  <si>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</si>
  <si>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</si>
  <si>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</si>
  <si>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</si>
  <si>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</si>
  <si>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</si>
  <si>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</si>
  <si>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</si>
  <si>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</si>
  <si>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</si>
  <si>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</si>
  <si>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</si>
  <si>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</si>
  <si>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</si>
  <si>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</si>
  <si>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</si>
  <si>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</si>
  <si>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</si>
  <si>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</si>
  <si>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</si>
  <si>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</si>
  <si>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</si>
  <si>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</si>
  <si>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</si>
  <si>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</si>
  <si>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</si>
  <si>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</si>
  <si>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</si>
  <si>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</si>
  <si>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</si>
  <si>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</si>
  <si>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</si>
  <si>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</si>
  <si>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</si>
  <si>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</si>
  <si>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</si>
  <si>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</si>
  <si>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</si>
  <si>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</si>
  <si>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</si>
  <si>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</si>
  <si>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</si>
  <si>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</si>
  <si>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</si>
  <si>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</si>
  <si>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</si>
  <si>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</si>
  <si>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</si>
  <si>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</si>
  <si>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</si>
  <si>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</si>
  <si>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</si>
  <si>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</si>
  <si>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</si>
  <si>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</si>
  <si>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</si>
  <si>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</si>
  <si>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</si>
  <si>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</si>
  <si>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</si>
  <si>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</si>
  <si>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</si>
  <si>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</si>
  <si>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</si>
  <si>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</si>
  <si>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</si>
  <si>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</si>
  <si>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</si>
  <si>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</si>
  <si>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</si>
  <si>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</si>
  <si>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</si>
  <si>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</si>
  <si>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</si>
  <si>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</si>
  <si>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</si>
  <si>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</si>
  <si>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</si>
  <si>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</si>
  <si>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</si>
  <si>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</si>
  <si>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</si>
  <si>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</si>
  <si>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</si>
  <si>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</si>
  <si>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</si>
  <si>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</si>
  <si>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</si>
  <si>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</si>
  <si>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</si>
  <si>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</si>
  <si>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</si>
  <si>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</si>
  <si>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</si>
  <si>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</si>
  <si>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</si>
  <si>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</si>
  <si>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</si>
  <si>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</si>
  <si>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</si>
  <si>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</si>
  <si>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</si>
  <si>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</si>
  <si>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</si>
  <si>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</si>
  <si>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</si>
  <si>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</si>
  <si>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</si>
  <si>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</si>
  <si>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</si>
  <si>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</si>
  <si>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</si>
  <si>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</si>
  <si>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</si>
  <si>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</si>
  <si>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</si>
  <si>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</si>
  <si>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</si>
  <si>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</si>
  <si>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</si>
  <si>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</si>
  <si>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</si>
  <si>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</si>
  <si>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</si>
  <si>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</si>
  <si>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</si>
  <si>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</si>
  <si>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</si>
  <si>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</si>
  <si>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</si>
  <si>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</si>
  <si>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</si>
  <si>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</si>
  <si>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</si>
  <si>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</si>
  <si>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</si>
  <si>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</si>
  <si>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</si>
  <si>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</si>
  <si>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</si>
  <si>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</si>
  <si>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</si>
  <si>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</si>
  <si>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</si>
  <si>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</si>
  <si>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</si>
  <si>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</si>
  <si>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</si>
  <si>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</si>
  <si>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</si>
  <si>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</si>
  <si>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</si>
  <si>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</si>
  <si>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</si>
  <si>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</si>
  <si>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</si>
  <si>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</si>
  <si>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</si>
  <si>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</si>
  <si>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</si>
  <si>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</si>
  <si>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</si>
  <si>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</si>
  <si>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</si>
  <si>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</si>
  <si>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</si>
  <si>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</si>
  <si>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</si>
  <si>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</si>
  <si>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</si>
  <si>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</si>
  <si>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</si>
  <si>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</si>
  <si>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</si>
  <si>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</si>
  <si>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</si>
  <si>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</si>
  <si>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</si>
  <si>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</si>
  <si>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</si>
  <si>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</si>
  <si>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</si>
  <si>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</si>
  <si>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</si>
  <si>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</si>
  <si>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</si>
  <si>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</si>
  <si>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</si>
  <si>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</si>
  <si>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</si>
  <si>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</si>
  <si>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</si>
  <si>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</si>
  <si>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</si>
  <si>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</si>
  <si>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</si>
  <si>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</si>
  <si>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</si>
  <si>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</si>
  <si>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</si>
  <si>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</si>
  <si>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</si>
  <si>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</si>
  <si>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</si>
  <si>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</si>
  <si>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</si>
  <si>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</si>
  <si>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</si>
  <si>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</si>
  <si>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</si>
  <si>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</si>
  <si>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</si>
  <si>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</si>
  <si>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</si>
  <si>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</si>
  <si>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</si>
  <si>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</si>
  <si>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</si>
  <si>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</si>
  <si>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</si>
  <si>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</si>
  <si>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</si>
  <si>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</si>
  <si>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</si>
  <si>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</si>
  <si>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</si>
  <si>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</si>
  <si>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</si>
  <si>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</si>
  <si>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</si>
  <si>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</si>
  <si>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</si>
  <si>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</si>
  <si>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</si>
  <si>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</si>
  <si>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</si>
  <si>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</si>
  <si>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</si>
  <si>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</si>
  <si>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</si>
  <si>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</si>
  <si>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</si>
  <si>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</si>
  <si>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</si>
  <si>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</si>
  <si>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</si>
  <si>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</si>
  <si>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</si>
  <si>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</si>
  <si>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</si>
  <si>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</si>
  <si>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</si>
  <si>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</si>
  <si>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</si>
  <si>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</si>
  <si>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</si>
  <si>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</si>
  <si>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</si>
  <si>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</si>
  <si>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</si>
  <si>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</si>
  <si>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</si>
  <si>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</si>
  <si>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</si>
  <si>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</si>
  <si>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</si>
  <si>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</si>
  <si>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</si>
  <si>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</si>
  <si>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</si>
  <si>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</si>
  <si>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</si>
  <si>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</si>
  <si>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</si>
  <si>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</si>
  <si>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</si>
  <si>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</si>
  <si>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</si>
  <si>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</si>
  <si>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</si>
  <si>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</si>
  <si>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</si>
  <si>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</si>
  <si>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</si>
  <si>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</si>
  <si>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</si>
  <si>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</si>
  <si>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</si>
  <si>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</si>
  <si>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</si>
  <si>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</si>
  <si>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</si>
  <si>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</si>
  <si>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</si>
  <si>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</si>
  <si>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</si>
  <si>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</si>
  <si>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</si>
  <si>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</si>
  <si>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</si>
  <si>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</si>
  <si>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</si>
  <si>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</si>
  <si>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</si>
  <si>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</si>
  <si>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</si>
  <si>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</si>
  <si>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</si>
  <si>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</si>
  <si>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</si>
  <si>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</si>
  <si>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</si>
  <si>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</si>
  <si>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</si>
  <si>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</si>
  <si>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</si>
  <si>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</si>
  <si>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</si>
  <si>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</si>
  <si>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</si>
  <si>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</si>
  <si>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</si>
  <si>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</si>
  <si>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</si>
  <si>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</si>
  <si>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</si>
  <si>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</si>
  <si>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</si>
  <si>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</si>
  <si>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</si>
  <si>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</si>
  <si>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</si>
  <si>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</si>
  <si>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</si>
  <si>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</si>
  <si>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</si>
  <si>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</si>
  <si>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</si>
  <si>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</si>
  <si>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</si>
  <si>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</si>
  <si>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</si>
  <si>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</si>
  <si>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</si>
  <si>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</si>
  <si>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</si>
  <si>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</si>
  <si>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</si>
  <si>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</si>
  <si>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</si>
  <si>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</si>
  <si>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</si>
  <si>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</si>
  <si>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</si>
  <si>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</si>
  <si>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</si>
  <si>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</si>
  <si>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</si>
  <si>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</si>
  <si>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</si>
  <si>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</si>
  <si>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</si>
  <si>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</si>
  <si>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</si>
  <si>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</si>
  <si>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</si>
  <si>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</si>
  <si>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</si>
  <si>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</si>
  <si>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</si>
  <si>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</si>
  <si>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</si>
  <si>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</si>
  <si>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</si>
  <si>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</si>
  <si>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</si>
  <si>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</si>
  <si>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</si>
  <si>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</si>
  <si>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</si>
  <si>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</si>
  <si>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</si>
  <si>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</si>
  <si>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</si>
  <si>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</si>
  <si>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</si>
  <si>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</si>
  <si>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</si>
  <si>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</si>
  <si>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</si>
  <si>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</si>
  <si>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</si>
  <si>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</si>
  <si>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</si>
  <si>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</si>
  <si>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</si>
  <si>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</si>
  <si>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</si>
  <si>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</si>
  <si>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</si>
  <si>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</si>
  <si>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</si>
  <si>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</si>
  <si>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</si>
  <si>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</si>
  <si>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</si>
  <si>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</si>
  <si>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</si>
  <si>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</si>
  <si>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</si>
  <si>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</si>
  <si>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</si>
  <si>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</si>
  <si>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</si>
  <si>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</si>
  <si>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</si>
  <si>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</si>
  <si>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</si>
  <si>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</si>
  <si>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</si>
  <si>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</si>
  <si>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</si>
  <si>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</si>
  <si>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</si>
  <si>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</si>
  <si>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</si>
  <si>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</si>
  <si>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</si>
  <si>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</si>
  <si>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</si>
  <si>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</si>
  <si>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</si>
  <si>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</si>
  <si>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</si>
  <si>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</si>
  <si>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</si>
  <si>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</si>
  <si>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</si>
  <si>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</si>
  <si>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</si>
  <si>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</si>
  <si>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</si>
  <si>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</si>
  <si>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</si>
  <si>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</si>
  <si>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</si>
  <si>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</si>
  <si>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</si>
  <si>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</si>
  <si>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</si>
  <si>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</si>
  <si>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</si>
  <si>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</si>
  <si>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</si>
  <si>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</si>
  <si>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</si>
  <si>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</si>
  <si>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</si>
  <si>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</si>
  <si>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</si>
  <si>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</si>
  <si>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</si>
  <si>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</si>
  <si>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</si>
  <si>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</si>
  <si>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</si>
  <si>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</si>
  <si>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</si>
  <si>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</si>
  <si>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</si>
  <si>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</si>
  <si>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</si>
  <si>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</si>
  <si>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</si>
  <si>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</si>
  <si>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</si>
  <si>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</si>
  <si>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</si>
  <si>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</si>
  <si>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</si>
  <si>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</si>
  <si>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</si>
  <si>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</si>
  <si>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</si>
  <si>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</si>
  <si>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</si>
  <si>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</si>
  <si>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</si>
  <si>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</si>
  <si>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</si>
  <si>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</si>
  <si>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</si>
  <si>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</si>
  <si>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</si>
  <si>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</si>
  <si>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</si>
  <si>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</si>
  <si>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</si>
  <si>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</si>
  <si>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</si>
  <si>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</si>
  <si>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</si>
  <si>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</si>
  <si>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</si>
  <si>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</si>
  <si>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</si>
  <si>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</si>
  <si>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</si>
  <si>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</si>
  <si>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</si>
  <si>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</si>
  <si>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</si>
  <si>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</si>
  <si>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</si>
  <si>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</si>
  <si>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</si>
  <si>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</si>
  <si>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</si>
  <si>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</si>
  <si>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</si>
  <si>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</si>
  <si>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</si>
  <si>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</si>
  <si>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</si>
  <si>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</si>
  <si>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</si>
  <si>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</si>
  <si>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</si>
  <si>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</si>
  <si>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</si>
  <si>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</si>
  <si>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</si>
  <si>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</si>
  <si>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</si>
  <si>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</si>
  <si>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</si>
  <si>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</si>
  <si>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</si>
  <si>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</si>
  <si>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</si>
  <si>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</si>
  <si>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</si>
  <si>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</si>
  <si>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</si>
  <si>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</si>
  <si>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</si>
  <si>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</si>
  <si>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</si>
  <si>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</si>
  <si>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</si>
  <si>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</si>
  <si>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</si>
  <si>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</si>
  <si>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</si>
  <si>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</si>
  <si>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</si>
  <si>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</si>
  <si>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</si>
  <si>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</si>
  <si>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</si>
  <si>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</si>
  <si>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</si>
  <si>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</si>
  <si>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</si>
  <si>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</si>
  <si>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</si>
  <si>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</si>
  <si>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</si>
  <si>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</si>
  <si>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</si>
  <si>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</si>
  <si>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</si>
  <si>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</si>
  <si>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</si>
  <si>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</si>
  <si>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</si>
  <si>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</si>
  <si>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</si>
  <si>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</si>
  <si>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</si>
  <si>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</si>
  <si>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</si>
  <si>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</si>
  <si>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</si>
  <si>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</si>
  <si>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</si>
  <si>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</si>
  <si>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</si>
  <si>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</si>
  <si>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</si>
  <si>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</si>
  <si>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</si>
  <si>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</si>
  <si>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</si>
  <si>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</si>
  <si>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</si>
  <si>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</si>
  <si>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</si>
  <si>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</si>
  <si>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</si>
  <si>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</si>
  <si>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</si>
  <si>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</si>
  <si>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</si>
  <si>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</si>
  <si>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</si>
  <si>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</si>
  <si>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</si>
  <si>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</si>
  <si>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</si>
  <si>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</si>
  <si>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</si>
  <si>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</si>
  <si>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</si>
  <si>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</si>
  <si>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</si>
  <si>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</si>
  <si>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</si>
  <si>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</si>
  <si>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</si>
  <si>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</si>
  <si>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</si>
  <si>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</si>
  <si>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</si>
  <si>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</si>
  <si>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</si>
  <si>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</si>
  <si>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</si>
  <si>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</si>
  <si>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</si>
  <si>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</si>
  <si>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</si>
  <si>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</si>
  <si>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</si>
  <si>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</si>
  <si>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</si>
  <si>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</si>
  <si>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</si>
  <si>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</si>
  <si>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</si>
  <si>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</si>
  <si>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</si>
  <si>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</si>
  <si>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</si>
  <si>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</si>
  <si>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</si>
  <si>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</si>
  <si>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</si>
  <si>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</si>
  <si>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</si>
  <si>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</si>
  <si>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</si>
  <si>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</si>
  <si>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</si>
  <si>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</si>
  <si>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</si>
  <si>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</si>
  <si>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</si>
  <si>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</si>
  <si>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</si>
  <si>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</si>
  <si>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</si>
  <si>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</si>
  <si>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</si>
  <si>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</si>
  <si>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</si>
  <si>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</si>
  <si>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</si>
  <si>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</si>
  <si>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</si>
  <si>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</si>
  <si>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</si>
  <si>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</si>
  <si>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</si>
  <si>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</si>
  <si>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</si>
  <si>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</si>
  <si>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</si>
  <si>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</si>
  <si>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</si>
  <si>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</si>
  <si>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</si>
  <si>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</si>
  <si>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</si>
  <si>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</si>
  <si>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</si>
  <si>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</si>
  <si>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</si>
  <si>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</si>
  <si>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</si>
  <si>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</si>
  <si>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</si>
  <si>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</si>
  <si>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</si>
  <si>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</si>
  <si>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</si>
  <si>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</si>
  <si>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</si>
  <si>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</si>
  <si>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</si>
  <si>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</si>
  <si>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</si>
  <si>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</si>
  <si>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</si>
  <si>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</si>
  <si>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</si>
  <si>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</si>
  <si>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</si>
  <si>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</si>
  <si>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</si>
  <si>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</si>
  <si>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</si>
  <si>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</si>
  <si>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</si>
  <si>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</si>
  <si>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</si>
  <si>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</si>
  <si>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</si>
  <si>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</si>
  <si>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</si>
  <si>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</si>
  <si>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</si>
  <si>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</si>
  <si>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</si>
  <si>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</si>
  <si>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</si>
  <si>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</si>
  <si>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</si>
  <si>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</si>
  <si>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</si>
  <si>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</si>
  <si>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</si>
  <si>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</si>
  <si>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</si>
  <si>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</si>
  <si>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</si>
  <si>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</si>
  <si>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</si>
  <si>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</si>
  <si>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</si>
  <si>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</si>
  <si>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</si>
  <si>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</si>
  <si>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</si>
  <si>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</si>
  <si>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</si>
  <si>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</si>
  <si>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</si>
  <si>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</si>
  <si>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</si>
  <si>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</si>
  <si>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</si>
  <si>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</si>
  <si>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</si>
  <si>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</si>
  <si>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</si>
  <si>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</si>
  <si>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</si>
  <si>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</si>
  <si>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</si>
  <si>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</si>
  <si>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</si>
  <si>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</si>
  <si>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</si>
  <si>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</si>
  <si>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</si>
  <si>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</si>
  <si>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</si>
  <si>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</si>
  <si>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</si>
  <si>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</si>
  <si>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</si>
  <si>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</si>
  <si>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</si>
  <si>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</si>
  <si>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</si>
  <si>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</si>
  <si>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</si>
  <si>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</si>
  <si>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</si>
  <si>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</si>
  <si>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</si>
  <si>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</si>
  <si>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</si>
  <si>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</si>
  <si>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</si>
  <si>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</si>
  <si>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</si>
  <si>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</si>
  <si>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</si>
  <si>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</si>
  <si>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</si>
  <si>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</si>
  <si>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</si>
  <si>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</si>
  <si>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</si>
  <si>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</si>
  <si>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</si>
  <si>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</si>
  <si>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</si>
  <si>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</si>
  <si>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</si>
  <si>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</si>
  <si>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</si>
  <si>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</si>
  <si>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</si>
  <si>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</si>
  <si>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</si>
  <si>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</si>
  <si>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</si>
  <si>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</si>
  <si>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</si>
  <si>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</si>
  <si>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</si>
  <si>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</si>
  <si>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</si>
  <si>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</si>
  <si>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</si>
  <si>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</si>
  <si>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</si>
  <si>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</si>
  <si>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</si>
  <si>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</si>
  <si>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</si>
  <si>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</si>
  <si>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</si>
  <si>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</si>
  <si>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</si>
  <si>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</si>
  <si>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</si>
  <si>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</si>
  <si>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</si>
  <si>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</si>
  <si>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</si>
  <si>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</si>
  <si>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</si>
  <si>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</si>
  <si>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</si>
  <si>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</si>
  <si>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</si>
  <si>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</si>
  <si>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</si>
  <si>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</si>
  <si>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</si>
  <si>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</si>
  <si>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</si>
  <si>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</si>
  <si>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</si>
  <si>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</si>
  <si>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</si>
  <si>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</si>
  <si>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</si>
  <si>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</si>
  <si>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</si>
  <si>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</si>
  <si>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</si>
  <si>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</si>
  <si>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</si>
  <si>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</si>
  <si>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</si>
  <si>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</si>
  <si>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</si>
  <si>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</si>
  <si>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</si>
  <si>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</si>
  <si>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</si>
  <si>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</si>
  <si>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</si>
  <si>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</si>
  <si>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</si>
  <si>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</si>
  <si>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</si>
  <si>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</si>
  <si>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</si>
  <si>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</si>
  <si>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</si>
  <si>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</si>
  <si>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</si>
  <si>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</si>
  <si>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</si>
  <si>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</si>
  <si>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</si>
  <si>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</si>
  <si>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</si>
  <si>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</si>
  <si>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</si>
  <si>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</si>
  <si>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</si>
  <si>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</si>
  <si>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</si>
  <si>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</si>
  <si>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</si>
  <si>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</si>
  <si>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</si>
  <si>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</si>
  <si>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</si>
  <si>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</si>
  <si>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</si>
  <si>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</si>
  <si>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</si>
  <si>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</si>
  <si>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</si>
  <si>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</si>
  <si>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</si>
  <si>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</si>
  <si>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</si>
  <si>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</si>
  <si>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</si>
  <si>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</si>
  <si>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</si>
  <si>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</si>
  <si>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</si>
  <si>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</si>
  <si>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</si>
  <si>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</si>
  <si>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</si>
  <si>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</si>
  <si>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</si>
  <si>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</si>
  <si>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</si>
  <si>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</si>
  <si>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</si>
  <si>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</si>
  <si>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</si>
  <si>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</si>
  <si>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</si>
  <si>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</si>
  <si>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</si>
  <si>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</si>
  <si>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</si>
  <si>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</si>
  <si>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</si>
  <si>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</si>
  <si>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</si>
  <si>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</si>
  <si>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</si>
  <si>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</si>
  <si>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</si>
  <si>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</si>
  <si>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</si>
  <si>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</si>
  <si>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</si>
  <si>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</si>
  <si>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</si>
  <si>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</si>
  <si>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</si>
  <si>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</si>
  <si>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</si>
  <si>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</si>
  <si>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</si>
  <si>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</si>
  <si>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</si>
  <si>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</si>
  <si>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</si>
  <si>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</si>
  <si>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</si>
  <si>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</si>
  <si>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</si>
  <si>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</si>
  <si>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</si>
  <si>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</si>
  <si>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</si>
  <si>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</si>
  <si>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</si>
  <si>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</si>
  <si>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</si>
  <si>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</si>
  <si>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</si>
  <si>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</si>
  <si>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</si>
  <si>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</si>
  <si>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</si>
  <si>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</si>
  <si>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</si>
  <si>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</si>
  <si>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</si>
  <si>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</si>
  <si>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</si>
  <si>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</si>
  <si>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</si>
  <si>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</si>
  <si>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</si>
  <si>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</si>
  <si>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</si>
  <si>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</si>
  <si>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</si>
  <si>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</si>
  <si>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</si>
  <si>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</si>
  <si>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</si>
  <si>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</si>
  <si>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</si>
  <si>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</si>
  <si>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</si>
  <si>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</si>
  <si>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</si>
  <si>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</si>
  <si>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</si>
  <si>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</si>
  <si>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</si>
  <si>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</si>
  <si>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</si>
  <si>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</si>
  <si>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</si>
  <si>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</si>
  <si>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</si>
  <si>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</si>
  <si>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</si>
  <si>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</si>
  <si>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</si>
  <si>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</si>
  <si>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</si>
  <si>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</si>
  <si>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</si>
  <si>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</si>
  <si>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</si>
  <si>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</si>
  <si>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</si>
  <si>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</si>
  <si>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</si>
  <si>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</si>
  <si>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</si>
  <si>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</si>
  <si>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</si>
  <si>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</si>
  <si>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</si>
  <si>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</si>
  <si>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</si>
  <si>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</si>
  <si>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</si>
  <si>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</si>
  <si>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</si>
  <si>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</si>
  <si>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</si>
  <si>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</si>
  <si>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</si>
  <si>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</si>
  <si>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</si>
  <si>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</si>
  <si>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</si>
  <si>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</si>
  <si>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</si>
  <si>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</si>
  <si>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</si>
  <si>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</si>
  <si>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</si>
  <si>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</si>
  <si>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</si>
  <si>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</si>
  <si>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</si>
  <si>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</si>
  <si>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</si>
  <si>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</si>
  <si>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</si>
  <si>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</si>
  <si>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</si>
  <si>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</si>
  <si>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</si>
  <si>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</si>
  <si>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</si>
  <si>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</si>
  <si>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</si>
  <si>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</si>
  <si>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</si>
  <si>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</si>
  <si>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</si>
  <si>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</si>
  <si>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</si>
  <si>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</si>
  <si>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</si>
  <si>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</si>
  <si>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</si>
  <si>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</si>
  <si>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</si>
  <si>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</si>
  <si>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</si>
  <si>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</si>
  <si>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</si>
  <si>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</si>
  <si>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</si>
  <si>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</si>
  <si>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</si>
  <si>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</si>
  <si>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</si>
  <si>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</si>
  <si>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</si>
  <si>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</si>
  <si>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</si>
  <si>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</si>
  <si>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</si>
  <si>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</si>
  <si>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</si>
  <si>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</si>
  <si>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</si>
  <si>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</si>
  <si>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</si>
  <si>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</si>
  <si>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</si>
  <si>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</si>
  <si>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</si>
  <si>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</si>
  <si>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</si>
  <si>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</si>
  <si>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</si>
  <si>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</si>
  <si>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</si>
  <si>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</si>
  <si>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</si>
  <si>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</si>
  <si>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</si>
  <si>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</si>
  <si>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</si>
  <si>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</si>
  <si>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</si>
  <si>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</si>
  <si>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</si>
  <si>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</si>
  <si>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</si>
  <si>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</si>
  <si>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</si>
  <si>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</si>
  <si>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</si>
  <si>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</si>
  <si>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</si>
  <si>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</si>
  <si>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</si>
  <si>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</si>
  <si>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</si>
  <si>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</si>
  <si>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</si>
  <si>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</si>
  <si>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</si>
  <si>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</si>
  <si>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</si>
  <si>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</si>
  <si>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</si>
  <si>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</si>
  <si>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</si>
  <si>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</si>
  <si>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</si>
  <si>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</si>
  <si>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</si>
  <si>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</si>
  <si>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</si>
  <si>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</si>
  <si>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</si>
  <si>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</si>
  <si>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</si>
  <si>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</si>
  <si>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</si>
  <si>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</si>
  <si>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</si>
  <si>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</si>
  <si>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</si>
  <si>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</si>
  <si>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</si>
  <si>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</si>
  <si>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</si>
  <si>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</si>
  <si>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</si>
  <si>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</si>
  <si>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</si>
  <si>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</si>
  <si>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</si>
  <si>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</si>
  <si>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</si>
  <si>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</si>
  <si>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</si>
  <si>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</si>
  <si>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</si>
  <si>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</si>
  <si>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</si>
  <si>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</si>
  <si>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</si>
  <si>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</si>
  <si>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</si>
  <si>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</si>
  <si>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</si>
  <si>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</si>
  <si>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</si>
  <si>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</si>
  <si>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</si>
  <si>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</si>
  <si>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</si>
  <si>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</si>
  <si>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</si>
  <si>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</si>
  <si>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</si>
  <si>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</si>
  <si>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</si>
  <si>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</si>
  <si>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</si>
  <si>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</si>
  <si>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</si>
  <si>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</si>
  <si>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</si>
  <si>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</si>
  <si>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</si>
  <si>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</si>
  <si>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</si>
  <si>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</si>
  <si>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</si>
  <si>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</si>
  <si>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</si>
  <si>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</si>
  <si>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</si>
  <si>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</si>
  <si>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</si>
  <si>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</si>
  <si>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</si>
  <si>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</si>
  <si>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</si>
  <si>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</si>
  <si>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</si>
  <si>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</si>
  <si>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</si>
  <si>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</si>
  <si>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</si>
  <si>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</si>
  <si>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</si>
  <si>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</si>
  <si>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</si>
  <si>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</si>
  <si>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</si>
  <si>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</si>
  <si>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</si>
  <si>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</si>
  <si>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</si>
  <si>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</si>
  <si>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</si>
  <si>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</si>
  <si>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</si>
  <si>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</si>
  <si>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</si>
  <si>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</si>
  <si>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</si>
  <si>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</si>
  <si>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</si>
  <si>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</si>
  <si>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</si>
  <si>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</si>
  <si>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</si>
  <si>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</si>
  <si>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</si>
  <si>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</si>
  <si>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</si>
  <si>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</si>
  <si>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</si>
  <si>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</si>
  <si>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</si>
  <si>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</si>
  <si>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</si>
  <si>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</si>
  <si>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</si>
  <si>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</si>
  <si>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</si>
  <si>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</si>
  <si>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</si>
  <si>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</si>
  <si>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</si>
  <si>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</si>
  <si>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</si>
  <si>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</si>
  <si>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</si>
  <si>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</si>
  <si>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</si>
  <si>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</si>
  <si>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</si>
  <si>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</si>
  <si>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</si>
  <si>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</si>
  <si>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</si>
  <si>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</si>
  <si>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</si>
  <si>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</si>
  <si>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</si>
  <si>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</si>
  <si>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</si>
  <si>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</si>
  <si>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</si>
  <si>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</si>
  <si>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</si>
  <si>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</si>
  <si>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</si>
  <si>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</si>
  <si>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</si>
  <si>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</si>
  <si>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</si>
  <si>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</si>
  <si>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</si>
  <si>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</si>
  <si>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</si>
  <si>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</si>
  <si>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</si>
  <si>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</si>
  <si>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</si>
  <si>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</si>
  <si>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</si>
  <si>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</si>
  <si>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</si>
  <si>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</si>
  <si>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</si>
  <si>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</si>
  <si>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</si>
  <si>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</si>
  <si>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</si>
  <si>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</si>
  <si>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</si>
  <si>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</si>
  <si>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</si>
  <si>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</si>
  <si>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</si>
  <si>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</si>
  <si>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</si>
  <si>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</si>
  <si>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</si>
  <si>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</si>
  <si>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</si>
  <si>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</si>
  <si>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</si>
  <si>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</si>
  <si>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</si>
  <si>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</si>
  <si>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</si>
  <si>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</si>
  <si>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</si>
  <si>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</si>
  <si>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</si>
  <si>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</si>
  <si>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</si>
  <si>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</si>
  <si>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</si>
  <si>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</si>
  <si>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</si>
  <si>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</si>
  <si>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</si>
  <si>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</si>
  <si>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</si>
  <si>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</si>
  <si>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</si>
  <si>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</si>
  <si>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</si>
  <si>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</si>
  <si>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</si>
  <si>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</si>
  <si>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</si>
  <si>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</si>
  <si>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</si>
  <si>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</si>
  <si>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</si>
  <si>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</si>
  <si>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</si>
  <si>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</si>
  <si>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</si>
  <si>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</si>
  <si>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</si>
  <si>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</si>
  <si>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</si>
  <si>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</si>
  <si>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</si>
  <si>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</si>
  <si>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</si>
  <si>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</si>
  <si>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</si>
  <si>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</si>
  <si>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</si>
  <si>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</si>
  <si>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</si>
  <si>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</si>
  <si>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</si>
  <si>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</si>
  <si>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</si>
  <si>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</si>
  <si>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</si>
  <si>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</si>
  <si>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</si>
  <si>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</si>
  <si>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</si>
  <si>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</si>
  <si>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</si>
  <si>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</si>
  <si>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</si>
  <si>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</si>
  <si>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</si>
  <si>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</si>
  <si>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</si>
  <si>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</si>
  <si>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</si>
  <si>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</si>
  <si>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</si>
  <si>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</si>
  <si>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</si>
  <si>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</si>
  <si>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</si>
  <si>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</si>
  <si>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</si>
  <si>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</si>
  <si>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</si>
  <si>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</si>
  <si>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</si>
  <si>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</si>
  <si>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</si>
  <si>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</si>
  <si>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</si>
  <si>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</si>
  <si>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</si>
  <si>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</si>
  <si>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</si>
  <si>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</si>
  <si>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</si>
  <si>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</si>
  <si>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</si>
  <si>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</si>
  <si>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</si>
  <si>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</si>
  <si>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</si>
  <si>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</si>
  <si>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</si>
  <si>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</si>
  <si>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</si>
  <si>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</si>
  <si>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</si>
  <si>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</si>
  <si>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</si>
  <si>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</si>
  <si>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</si>
  <si>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</si>
  <si>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</si>
  <si>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</si>
  <si>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</si>
  <si>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</si>
  <si>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</si>
  <si>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</si>
  <si>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</si>
  <si>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</si>
  <si>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</si>
  <si>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</si>
  <si>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</si>
  <si>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</si>
  <si>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</si>
  <si>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</si>
  <si>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</si>
  <si>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</si>
  <si>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</si>
  <si>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</si>
  <si>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</si>
  <si>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</si>
  <si>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</si>
  <si>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</si>
  <si>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</si>
  <si>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</si>
  <si>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</si>
  <si>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</si>
  <si>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</si>
  <si>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</si>
  <si>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</si>
  <si>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</si>
  <si>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</si>
  <si>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</si>
  <si>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</si>
  <si>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</si>
  <si>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</si>
  <si>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</si>
  <si>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</si>
  <si>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</si>
  <si>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</si>
  <si>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</si>
  <si>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</si>
  <si>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</si>
  <si>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</si>
  <si>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</si>
  <si>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</si>
  <si>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</si>
  <si>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</si>
  <si>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</si>
  <si>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</si>
  <si>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</si>
  <si>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</si>
  <si>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</si>
  <si>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</si>
  <si>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</si>
  <si>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</si>
  <si>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</si>
  <si>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</si>
  <si>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</si>
  <si>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</si>
  <si>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</si>
  <si>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</si>
  <si>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</si>
  <si>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</si>
  <si>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</si>
  <si>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</si>
  <si>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</si>
  <si>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</si>
  <si>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</si>
  <si>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</si>
  <si>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</si>
  <si>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</si>
  <si>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</si>
  <si>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</si>
  <si>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</si>
  <si>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</si>
  <si>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</si>
  <si>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</si>
  <si>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</si>
  <si>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</si>
  <si>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</si>
  <si>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</si>
  <si>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</si>
  <si>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</si>
  <si>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</si>
  <si>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</si>
  <si>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</si>
  <si>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</si>
  <si>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</si>
  <si>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</si>
  <si>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</si>
  <si>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</si>
  <si>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</si>
  <si>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</si>
  <si>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</si>
  <si>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</si>
  <si>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</si>
  <si>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</si>
  <si>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</si>
  <si>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</si>
  <si>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</si>
  <si>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</si>
  <si>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</si>
  <si>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</si>
  <si>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</si>
  <si>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</si>
  <si>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</si>
  <si>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</si>
  <si>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</si>
  <si>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</si>
  <si>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</si>
  <si>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</si>
  <si>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</si>
  <si>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</si>
  <si>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</si>
  <si>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</si>
  <si>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</si>
  <si>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</si>
  <si>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</si>
  <si>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</si>
  <si>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</si>
  <si>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</si>
  <si>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</si>
  <si>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</si>
  <si>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</si>
  <si>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</si>
  <si>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</si>
  <si>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</si>
  <si>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</si>
  <si>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</si>
  <si>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</si>
  <si>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</si>
  <si>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</si>
  <si>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</si>
  <si>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</si>
  <si>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</si>
  <si>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</si>
  <si>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</si>
  <si>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</si>
  <si>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</si>
  <si>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</si>
  <si>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</si>
  <si>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</si>
  <si>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</si>
  <si>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</si>
  <si>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</si>
  <si>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</si>
  <si>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</si>
  <si>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</si>
  <si>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</si>
  <si>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</si>
  <si>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</si>
  <si>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</si>
  <si>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</si>
  <si>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</si>
  <si>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</si>
  <si>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</si>
  <si>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</si>
  <si>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</si>
  <si>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</si>
  <si>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</si>
  <si>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</si>
  <si>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</si>
  <si>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</si>
  <si>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</si>
  <si>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</si>
  <si>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</si>
  <si>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</si>
  <si>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</si>
  <si>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</si>
  <si>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</si>
  <si>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</si>
  <si>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</si>
  <si>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</si>
  <si>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</si>
  <si>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</si>
  <si>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</si>
  <si>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</si>
  <si>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</si>
  <si>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</si>
  <si>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</si>
  <si>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</si>
  <si>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</si>
  <si>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</si>
  <si>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</si>
  <si>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</si>
  <si>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</si>
  <si>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</si>
  <si>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</si>
  <si>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</si>
  <si>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</si>
  <si>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</si>
  <si>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</si>
  <si>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</si>
  <si>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</si>
  <si>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</si>
  <si>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</si>
  <si>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</si>
  <si>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</si>
  <si>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</si>
  <si>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</si>
  <si>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</si>
  <si>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</si>
  <si>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</si>
  <si>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</si>
  <si>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</si>
  <si>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</si>
  <si>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</si>
  <si>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</si>
  <si>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</si>
  <si>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</si>
  <si>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</si>
  <si>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</si>
  <si>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</si>
  <si>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</si>
  <si>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</si>
  <si>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</si>
  <si>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</si>
  <si>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</si>
  <si>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</si>
  <si>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</si>
  <si>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</si>
  <si>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</si>
  <si>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</si>
  <si>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</si>
  <si>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</si>
  <si>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</si>
  <si>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</si>
  <si>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</si>
  <si>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</si>
  <si>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</si>
  <si>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</si>
  <si>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</si>
  <si>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</si>
  <si>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</si>
  <si>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</si>
  <si>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</si>
  <si>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</si>
  <si>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</si>
  <si>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</si>
  <si>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</si>
  <si>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</si>
  <si>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</si>
  <si>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</si>
  <si>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</si>
  <si>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</si>
  <si>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</si>
  <si>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</si>
  <si>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</si>
  <si>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</si>
  <si>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</si>
  <si>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</si>
  <si>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</si>
  <si>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</si>
  <si>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</si>
  <si>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</si>
  <si>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</si>
  <si>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</si>
  <si>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</si>
  <si>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</si>
  <si>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</si>
  <si>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</si>
  <si>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</si>
  <si>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</si>
  <si>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</si>
  <si>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</si>
  <si>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</si>
  <si>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</si>
  <si>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</si>
  <si>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</si>
  <si>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</si>
  <si>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</si>
  <si>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</si>
  <si>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</si>
  <si>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</si>
  <si>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</si>
  <si>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</si>
  <si>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</si>
  <si>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</si>
  <si>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</si>
  <si>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</si>
  <si>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</si>
  <si>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</si>
  <si>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</si>
  <si>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</si>
  <si>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</si>
  <si>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</si>
  <si>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</si>
  <si>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</si>
  <si>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</si>
  <si>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</si>
  <si>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</si>
  <si>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</si>
  <si>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</si>
  <si>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</si>
  <si>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</si>
  <si>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</si>
  <si>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</si>
  <si>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</si>
  <si>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</si>
  <si>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</si>
  <si>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</si>
  <si>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</si>
  <si>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</si>
  <si>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</si>
  <si>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</si>
  <si>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</si>
  <si>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</si>
  <si>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</si>
  <si>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</si>
  <si>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</si>
  <si>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</si>
  <si>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</si>
  <si>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</si>
  <si>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</si>
  <si>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</si>
  <si>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</si>
  <si>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</si>
  <si>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</si>
  <si>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</si>
  <si>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</si>
  <si>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</si>
  <si>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</si>
  <si>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</si>
  <si>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</si>
  <si>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</si>
  <si>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</si>
  <si>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</si>
  <si>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</si>
  <si>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</si>
  <si>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</si>
  <si>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</si>
  <si>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</si>
  <si>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</si>
  <si>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</si>
  <si>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</si>
  <si>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</si>
  <si>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</si>
  <si>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</si>
  <si>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</si>
  <si>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</si>
  <si>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</si>
  <si>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</si>
  <si>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</si>
  <si>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</si>
  <si>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</si>
  <si>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</si>
  <si>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</si>
  <si>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</si>
  <si>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</si>
  <si>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</si>
  <si>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</si>
  <si>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</si>
  <si>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</si>
  <si>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</si>
  <si>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</si>
  <si>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</si>
  <si>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</si>
  <si>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</si>
  <si>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</si>
  <si>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</si>
  <si>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</si>
  <si>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</si>
  <si>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</si>
  <si>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</si>
  <si>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</si>
  <si>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</si>
  <si>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</si>
  <si>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</si>
  <si>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</si>
  <si>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</si>
  <si>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</si>
  <si>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</si>
  <si>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</si>
  <si>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</si>
  <si>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</si>
  <si>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</si>
  <si>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</si>
  <si>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</si>
  <si>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</si>
  <si>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</si>
  <si>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</si>
  <si>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</si>
  <si>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</si>
  <si>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</si>
  <si>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</si>
  <si>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</si>
  <si>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</si>
  <si>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</si>
  <si>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</si>
  <si>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</si>
  <si>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</si>
  <si>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</si>
  <si>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</si>
  <si>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</si>
  <si>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</si>
  <si>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</si>
  <si>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</si>
  <si>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</si>
  <si>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</si>
  <si>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</si>
  <si>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</si>
  <si>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</si>
  <si>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</si>
  <si>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</si>
  <si>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</si>
  <si>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</si>
  <si>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</si>
  <si>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</si>
  <si>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</si>
  <si>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</si>
  <si>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</si>
  <si>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</si>
  <si>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</si>
  <si>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</si>
  <si>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</si>
  <si>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</si>
  <si>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</si>
  <si>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</si>
  <si>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</si>
  <si>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</si>
  <si>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</si>
  <si>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</si>
  <si>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</si>
  <si>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</si>
  <si>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</si>
  <si>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</si>
  <si>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</si>
  <si>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</si>
  <si>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</si>
  <si>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</si>
  <si>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</si>
  <si>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</si>
  <si>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</si>
  <si>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</si>
  <si>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</si>
  <si>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</si>
  <si>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</si>
  <si>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</si>
  <si>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</si>
  <si>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</si>
  <si>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</si>
  <si>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</si>
  <si>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</si>
  <si>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</si>
  <si>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</si>
  <si>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</si>
  <si>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</si>
  <si>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</si>
  <si>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</si>
  <si>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</si>
  <si>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</si>
  <si>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</si>
  <si>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</si>
  <si>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</si>
  <si>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</si>
  <si>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</si>
  <si>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</si>
  <si>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</si>
  <si>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</si>
  <si>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</si>
  <si>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</si>
  <si>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</si>
  <si>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</si>
  <si>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</si>
  <si>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</si>
  <si>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</si>
  <si>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</si>
  <si>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</si>
  <si>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</si>
  <si>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</si>
  <si>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</si>
  <si>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</si>
  <si>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</si>
  <si>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</si>
  <si>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</si>
  <si>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</si>
  <si>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</si>
  <si>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</si>
  <si>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</si>
  <si>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</si>
  <si>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</si>
  <si>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</si>
  <si>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</si>
  <si>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</si>
  <si>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</si>
  <si>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</si>
  <si>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</si>
  <si>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</si>
  <si>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</si>
  <si>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</si>
  <si>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</si>
  <si>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</si>
  <si>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</si>
  <si>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</si>
  <si>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</si>
  <si>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</si>
  <si>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</si>
  <si>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</si>
  <si>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</si>
  <si>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</si>
  <si>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</si>
  <si>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</si>
  <si>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</si>
  <si>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</si>
  <si>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</si>
  <si>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</si>
  <si>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</si>
  <si>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</si>
  <si>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</si>
  <si>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</si>
  <si>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</si>
  <si>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</si>
  <si>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</si>
  <si>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</si>
  <si>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</si>
  <si>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</si>
  <si>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</si>
  <si>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</si>
  <si>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</si>
  <si>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</si>
  <si>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</si>
  <si>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</si>
  <si>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</si>
  <si>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</si>
  <si>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</si>
  <si>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</si>
  <si>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</si>
  <si>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</si>
  <si>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</si>
  <si>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</si>
  <si>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</si>
  <si>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</si>
  <si>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</si>
  <si>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</si>
  <si>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</si>
  <si>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</si>
  <si>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</si>
  <si>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</si>
  <si>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</si>
  <si>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</si>
  <si>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</si>
  <si>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</si>
  <si>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</si>
  <si>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</si>
  <si>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</si>
  <si>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</si>
  <si>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</si>
  <si>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</si>
  <si>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</si>
  <si>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</si>
  <si>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</si>
  <si>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</si>
  <si>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</si>
  <si>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</si>
  <si>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</si>
  <si>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</si>
  <si>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</si>
  <si>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</si>
  <si>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</si>
  <si>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</si>
  <si>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</si>
  <si>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</si>
  <si>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</si>
  <si>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</si>
  <si>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</si>
  <si>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</si>
  <si>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</si>
  <si>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</si>
  <si>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</si>
  <si>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</si>
  <si>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</si>
  <si>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</si>
  <si>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</si>
  <si>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</si>
  <si>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</si>
  <si>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</si>
  <si>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</si>
  <si>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</si>
  <si>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</si>
  <si>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</si>
  <si>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</si>
  <si>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</si>
  <si>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</si>
  <si>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</si>
  <si>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</si>
  <si>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</si>
  <si>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</si>
  <si>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</si>
  <si>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</si>
  <si>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</si>
  <si>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</si>
  <si>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</si>
  <si>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</si>
  <si>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</si>
  <si>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</si>
  <si>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</si>
  <si>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</si>
  <si>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</si>
  <si>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</si>
  <si>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</si>
  <si>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</si>
  <si>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</si>
  <si>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</si>
  <si>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</si>
  <si>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</si>
  <si>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</si>
  <si>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</si>
  <si>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</si>
  <si>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</si>
  <si>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</si>
  <si>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</si>
  <si>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</si>
  <si>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</si>
  <si>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</si>
  <si>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</si>
  <si>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</si>
  <si>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</si>
  <si>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</si>
  <si>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</si>
  <si>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</si>
  <si>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</si>
  <si>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</si>
  <si>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</si>
  <si>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</si>
  <si>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</si>
  <si>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</si>
  <si>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</si>
  <si>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</si>
  <si>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</si>
  <si>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</si>
  <si>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</si>
  <si>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</si>
  <si>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</si>
  <si>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</si>
  <si>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</si>
  <si>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</si>
  <si>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</si>
  <si>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</si>
  <si>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</si>
  <si>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</si>
  <si>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</si>
  <si>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</si>
  <si>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</si>
  <si>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</si>
  <si>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</si>
  <si>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</si>
  <si>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</si>
  <si>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</si>
  <si>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</si>
  <si>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</si>
  <si>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</si>
  <si>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</si>
  <si>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</si>
  <si>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</si>
  <si>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</si>
  <si>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</si>
  <si>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</si>
  <si>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</si>
  <si>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</si>
  <si>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</si>
  <si>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</si>
  <si>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</si>
  <si>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</si>
  <si>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</si>
  <si>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</si>
  <si>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</si>
  <si>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</si>
  <si>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</si>
  <si>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</si>
  <si>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</si>
  <si>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</si>
  <si>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</si>
  <si>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</si>
  <si>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</si>
  <si>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</si>
  <si>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</si>
  <si>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</si>
  <si>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</si>
  <si>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</si>
  <si>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</si>
  <si>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</si>
  <si>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</si>
  <si>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</si>
  <si>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</si>
  <si>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</si>
  <si>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</si>
  <si>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</si>
  <si>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</si>
  <si>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</si>
  <si>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</si>
  <si>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</si>
  <si>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</si>
  <si>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</si>
  <si>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</si>
  <si>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</si>
  <si>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</si>
  <si>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</si>
  <si>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</si>
  <si>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</si>
  <si>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</si>
  <si>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</si>
  <si>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</si>
  <si>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</si>
  <si>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</si>
  <si>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</si>
  <si>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</si>
  <si>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</si>
  <si>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</si>
  <si>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</si>
  <si>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</si>
  <si>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</si>
  <si>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</si>
  <si>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</si>
  <si>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</si>
  <si>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</si>
  <si>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</si>
  <si>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</si>
  <si>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</si>
  <si>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</si>
  <si>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</si>
  <si>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</si>
  <si>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</si>
  <si>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</si>
  <si>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</si>
  <si>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</si>
  <si>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</si>
  <si>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</si>
  <si>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</si>
  <si>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</si>
  <si>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</si>
  <si>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</si>
  <si>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</si>
  <si>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</si>
  <si>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</si>
  <si>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</si>
  <si>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</si>
  <si>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</si>
  <si>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</si>
  <si>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</si>
  <si>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</si>
  <si>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</si>
  <si>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</si>
  <si>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</si>
  <si>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</si>
  <si>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</si>
  <si>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</si>
  <si>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</si>
  <si>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</si>
  <si>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</si>
  <si>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</si>
  <si>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</si>
  <si>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</si>
  <si>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</si>
  <si>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</si>
  <si>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</si>
  <si>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</si>
  <si>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</si>
  <si>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</si>
  <si>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</si>
  <si>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</si>
  <si>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</si>
  <si>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</si>
  <si>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</si>
  <si>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</si>
  <si>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</si>
  <si>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</si>
  <si>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</si>
  <si>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</si>
  <si>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</si>
  <si>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</si>
  <si>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</si>
  <si>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</si>
  <si>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</si>
  <si>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</si>
  <si>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</si>
  <si>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</si>
  <si>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</si>
  <si>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</si>
  <si>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</si>
  <si>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</si>
  <si>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</si>
  <si>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</si>
  <si>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</si>
  <si>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</si>
  <si>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</si>
  <si>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</si>
  <si>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</si>
  <si>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</si>
  <si>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</si>
  <si>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</si>
  <si>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</si>
  <si>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</si>
  <si>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</si>
  <si>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</si>
  <si>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</si>
  <si>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</si>
  <si>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</si>
  <si>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</si>
  <si>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</si>
  <si>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</si>
  <si>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</si>
  <si>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</si>
  <si>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</si>
  <si>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</si>
  <si>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</si>
  <si>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</si>
  <si>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</si>
  <si>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</si>
  <si>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</si>
  <si>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</si>
  <si>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</si>
  <si>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</si>
  <si>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</si>
  <si>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</si>
  <si>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</si>
  <si>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</si>
  <si>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</si>
  <si>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</si>
  <si>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</si>
  <si>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</si>
  <si>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</si>
  <si>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</si>
  <si>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</si>
  <si>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</si>
  <si>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</si>
  <si>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</si>
  <si>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</si>
  <si>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</si>
  <si>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</si>
  <si>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</si>
  <si>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</si>
  <si>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</si>
  <si>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</si>
  <si>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</si>
  <si>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</si>
  <si>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</si>
  <si>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</si>
  <si>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</si>
  <si>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</si>
  <si>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</si>
  <si>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</si>
  <si>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</si>
  <si>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</si>
  <si>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</si>
  <si>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</si>
  <si>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</si>
  <si>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</si>
  <si>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</si>
  <si>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</si>
  <si>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</si>
  <si>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</si>
  <si>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</si>
  <si>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</si>
  <si>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</si>
  <si>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</si>
  <si>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</si>
  <si>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</si>
  <si>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</si>
  <si>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</si>
  <si>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</si>
  <si>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</si>
  <si>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</si>
  <si>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</si>
  <si>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</si>
  <si>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</si>
  <si>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</si>
  <si>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</si>
  <si>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</si>
  <si>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</si>
  <si>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</si>
  <si>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</si>
  <si>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</si>
  <si>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</si>
  <si>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</si>
  <si>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</si>
  <si>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</si>
  <si>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</si>
  <si>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</si>
  <si>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</si>
  <si>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</si>
  <si>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</si>
  <si>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</si>
  <si>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</si>
  <si>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</si>
  <si>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</si>
  <si>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</si>
  <si>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</si>
  <si>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</si>
  <si>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</si>
  <si>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</si>
  <si>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</si>
  <si>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</si>
  <si>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</si>
  <si>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</si>
  <si>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</si>
  <si>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</si>
  <si>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</si>
  <si>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</si>
  <si>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</si>
  <si>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</si>
  <si>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</si>
  <si>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</si>
  <si>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</si>
  <si>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</si>
  <si>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</si>
  <si>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</si>
  <si>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</si>
  <si>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</si>
  <si>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</si>
  <si>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</si>
  <si>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</si>
  <si>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</si>
  <si>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</si>
  <si>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</si>
  <si>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</si>
  <si>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</si>
  <si>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</si>
  <si>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</si>
  <si>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</si>
  <si>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</si>
  <si>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</si>
  <si>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</si>
  <si>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</si>
  <si>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</si>
  <si>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</si>
  <si>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</si>
  <si>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</si>
  <si>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</si>
  <si>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</si>
  <si>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</si>
  <si>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</si>
  <si>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</si>
  <si>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</si>
  <si>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</si>
  <si>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</si>
  <si>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</si>
  <si>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</si>
  <si>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</si>
  <si>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</si>
  <si>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</si>
  <si>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</si>
  <si>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</si>
  <si>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</si>
  <si>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</si>
  <si>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</si>
  <si>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</si>
  <si>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</si>
  <si>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</si>
  <si>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</si>
  <si>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</si>
  <si>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</si>
  <si>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</si>
  <si>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</si>
  <si>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</si>
  <si>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</si>
  <si>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</si>
  <si>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</si>
  <si>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</si>
  <si>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</si>
  <si>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</si>
  <si>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</si>
  <si>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</si>
  <si>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</si>
  <si>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</si>
  <si>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</si>
  <si>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</si>
  <si>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</si>
  <si>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</si>
  <si>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</si>
  <si>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</si>
  <si>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</si>
  <si>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</si>
  <si>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</si>
  <si>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</si>
  <si>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</si>
  <si>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</si>
  <si>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</si>
  <si>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</si>
  <si>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</si>
  <si>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</si>
  <si>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</si>
  <si>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</si>
  <si>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</si>
  <si>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</si>
  <si>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</si>
  <si>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</si>
  <si>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</si>
  <si>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</si>
  <si>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</si>
  <si>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</si>
  <si>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</si>
  <si>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</si>
  <si>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</si>
  <si>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</si>
  <si>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</si>
  <si>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</si>
  <si>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</si>
  <si>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</si>
  <si>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</si>
  <si>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</si>
  <si>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</si>
  <si>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</si>
  <si>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</si>
  <si>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</si>
  <si>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</si>
  <si>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</si>
  <si>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</si>
  <si>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</si>
  <si>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</si>
  <si>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</si>
  <si>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</si>
  <si>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</si>
  <si>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</si>
  <si>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</si>
  <si>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</si>
  <si>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</si>
  <si>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</si>
  <si>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</si>
  <si>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</si>
  <si>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</si>
  <si>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</si>
  <si>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</si>
  <si>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</si>
  <si>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</si>
  <si>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</si>
  <si>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</si>
  <si>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</si>
  <si>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</si>
  <si>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</si>
  <si>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</si>
  <si>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</si>
  <si>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</si>
  <si>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</si>
  <si>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</si>
  <si>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</si>
  <si>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</si>
  <si>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</si>
  <si>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</si>
  <si>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</si>
  <si>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</si>
  <si>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</si>
  <si>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</si>
  <si>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</si>
  <si>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</si>
  <si>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</si>
  <si>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</si>
  <si>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</si>
  <si>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</si>
  <si>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</si>
  <si>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</si>
  <si>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</si>
  <si>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</si>
  <si>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</si>
  <si>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</si>
  <si>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</si>
  <si>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</si>
  <si>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</si>
  <si>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</si>
  <si>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</si>
  <si>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</si>
  <si>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</si>
  <si>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</si>
  <si>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</si>
  <si>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</si>
  <si>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</si>
  <si>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</si>
  <si>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</si>
  <si>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</si>
  <si>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</si>
  <si>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</si>
  <si>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</si>
  <si>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</si>
  <si>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</si>
  <si>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</si>
  <si>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</si>
  <si>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</si>
  <si>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</si>
  <si>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</si>
  <si>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</si>
  <si>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</si>
  <si>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</si>
  <si>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</si>
  <si>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</si>
  <si>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</si>
  <si>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</si>
  <si>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</si>
  <si>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</si>
  <si>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</si>
  <si>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</si>
  <si>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</si>
  <si>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</si>
  <si>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</si>
  <si>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</si>
  <si>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</si>
  <si>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</si>
  <si>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</si>
  <si>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</si>
  <si>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</si>
  <si>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</si>
  <si>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</si>
  <si>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</si>
  <si>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</si>
  <si>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</si>
  <si>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</si>
  <si>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</si>
  <si>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</si>
  <si>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</si>
  <si>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</si>
  <si>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</si>
  <si>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</si>
  <si>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</si>
  <si>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</si>
  <si>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</si>
  <si>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</si>
  <si>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</si>
  <si>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</si>
  <si>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</si>
  <si>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</si>
  <si>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</si>
  <si>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</si>
  <si>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</si>
  <si>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</si>
  <si>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</si>
  <si>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</si>
  <si>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</si>
  <si>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</si>
  <si>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</si>
  <si>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</si>
  <si>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</si>
  <si>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</si>
  <si>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</si>
  <si>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</si>
  <si>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</si>
  <si>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</si>
  <si>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</si>
  <si>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</si>
  <si>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</si>
  <si>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</si>
  <si>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</si>
  <si>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</si>
  <si>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</si>
  <si>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</si>
  <si>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</si>
  <si>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</si>
  <si>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</si>
  <si>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</si>
  <si>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</si>
  <si>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</si>
  <si>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</si>
  <si>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</si>
  <si>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</si>
  <si>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</si>
  <si>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</si>
  <si>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</si>
  <si>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</si>
  <si>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</si>
  <si>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</si>
  <si>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</si>
  <si>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</si>
  <si>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</si>
  <si>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</si>
  <si>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</si>
  <si>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</si>
  <si>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</si>
  <si>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</si>
  <si>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</si>
  <si>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</si>
  <si>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</si>
  <si>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</si>
  <si>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</si>
  <si>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</si>
  <si>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</si>
  <si>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</si>
  <si>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</si>
  <si>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</si>
  <si>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</si>
  <si>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</si>
  <si>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</si>
  <si>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</si>
  <si>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</si>
  <si>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</si>
  <si>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</si>
  <si>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</si>
  <si>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</si>
  <si>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</si>
  <si>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</si>
  <si>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</si>
  <si>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</si>
  <si>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</si>
  <si>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</si>
  <si>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</si>
  <si>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</si>
  <si>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</si>
  <si>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</si>
  <si>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</si>
  <si>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</si>
  <si>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</si>
  <si>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</si>
  <si>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</si>
  <si>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</si>
  <si>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</si>
  <si>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</si>
  <si>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</si>
  <si>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</si>
  <si>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</si>
  <si>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</si>
  <si>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</si>
  <si>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</si>
  <si>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</si>
  <si>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</si>
  <si>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</si>
  <si>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</si>
  <si>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</si>
  <si>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</si>
  <si>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</si>
  <si>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</si>
  <si>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</si>
  <si>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</si>
  <si>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</si>
  <si>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</si>
  <si>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</si>
  <si>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</si>
  <si>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</si>
  <si>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</si>
  <si>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</si>
  <si>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</si>
  <si>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</si>
  <si>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</si>
  <si>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</si>
  <si>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</si>
  <si>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</si>
  <si>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</si>
  <si>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</si>
  <si>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</si>
  <si>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</si>
  <si>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</si>
  <si>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</si>
  <si>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</si>
  <si>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</si>
  <si>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</si>
  <si>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</si>
  <si>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</si>
  <si>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</si>
  <si>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</si>
  <si>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</si>
  <si>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</si>
  <si>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</si>
  <si>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</si>
  <si>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</si>
  <si>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</si>
  <si>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</si>
  <si>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</si>
  <si>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</si>
  <si>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</si>
  <si>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</si>
  <si>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</si>
  <si>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</si>
  <si>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</si>
  <si>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</si>
  <si>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</si>
  <si>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</si>
  <si>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</si>
  <si>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</si>
  <si>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</si>
  <si>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</si>
  <si>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</si>
  <si>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</si>
  <si>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</si>
  <si>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</si>
  <si>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</si>
  <si>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</si>
  <si>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</si>
  <si>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</si>
  <si>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</si>
  <si>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</si>
  <si>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</si>
  <si>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</si>
  <si>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</si>
  <si>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</si>
  <si>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</si>
  <si>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</si>
  <si>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</si>
  <si>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</si>
  <si>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</si>
  <si>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</si>
  <si>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</si>
  <si>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</si>
  <si>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</si>
  <si>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</si>
  <si>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</si>
  <si>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</si>
  <si>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</si>
  <si>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</si>
  <si>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</si>
  <si>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</si>
  <si>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</si>
  <si>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</si>
  <si>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</si>
  <si>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</si>
  <si>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</si>
  <si>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</si>
  <si>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</si>
  <si>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</si>
  <si>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</si>
  <si>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</si>
  <si>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</si>
  <si>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</si>
  <si>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</si>
  <si>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</si>
  <si>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</si>
  <si>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</si>
  <si>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</si>
  <si>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</si>
  <si>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</si>
  <si>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</si>
  <si>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</si>
  <si>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</si>
  <si>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</si>
  <si>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</si>
  <si>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</si>
  <si>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</si>
  <si>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</si>
  <si>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</si>
  <si>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</si>
  <si>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</si>
  <si>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</si>
  <si>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</si>
  <si>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</si>
  <si>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</si>
  <si>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</si>
  <si>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</si>
  <si>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</si>
  <si>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</si>
  <si>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</si>
  <si>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</si>
  <si>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</si>
  <si>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</si>
  <si>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</si>
  <si>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</si>
  <si>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</si>
  <si>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</si>
  <si>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</si>
  <si>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</si>
  <si>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</si>
  <si>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</si>
  <si>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</si>
  <si>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</si>
  <si>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</si>
  <si>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</si>
  <si>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</si>
  <si>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</si>
  <si>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</si>
  <si>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</si>
  <si>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</si>
  <si>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</si>
  <si>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</si>
  <si>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</si>
  <si>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</si>
  <si>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</si>
  <si>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</si>
  <si>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</si>
  <si>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</si>
  <si>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</si>
  <si>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</si>
  <si>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</si>
  <si>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</si>
  <si>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</si>
  <si>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</si>
  <si>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</si>
  <si>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</si>
  <si>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</si>
  <si>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</si>
  <si>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</si>
  <si>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</si>
  <si>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</si>
  <si>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</si>
  <si>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</si>
  <si>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</si>
  <si>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</si>
  <si>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</si>
  <si>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</si>
  <si>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</si>
  <si>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</si>
  <si>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</si>
  <si>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</si>
  <si>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</si>
  <si>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</si>
  <si>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</si>
  <si>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</si>
  <si>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</si>
  <si>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</si>
  <si>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</si>
  <si>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</si>
  <si>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</si>
  <si>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</si>
  <si>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</si>
  <si>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</si>
  <si>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</si>
  <si>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</si>
  <si>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</si>
  <si>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</si>
  <si>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</si>
  <si>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</si>
  <si>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</si>
  <si>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</si>
  <si>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</si>
  <si>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</si>
  <si>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</si>
  <si>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</si>
  <si>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</si>
  <si>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</si>
  <si>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</si>
  <si>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</si>
  <si>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</si>
  <si>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</si>
  <si>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</si>
  <si>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</si>
  <si>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</si>
  <si>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</si>
  <si>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</si>
  <si>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</si>
  <si>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</si>
  <si>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</si>
  <si>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</si>
  <si>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</si>
  <si>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</si>
  <si>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</si>
  <si>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</si>
  <si>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</si>
  <si>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</si>
  <si>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</si>
  <si>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</si>
  <si>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</si>
  <si>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</si>
  <si>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</si>
  <si>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</si>
  <si>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</si>
  <si>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</si>
  <si>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</si>
  <si>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</si>
  <si>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</si>
  <si>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</si>
  <si>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</si>
  <si>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</si>
  <si>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</si>
  <si>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</si>
  <si>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</si>
  <si>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</si>
  <si>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</si>
  <si>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</si>
  <si>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</si>
  <si>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</si>
  <si>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</si>
  <si>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</si>
  <si>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</si>
  <si>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</si>
  <si>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</si>
  <si>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</si>
  <si>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</si>
  <si>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</si>
  <si>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</si>
  <si>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</si>
  <si>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</si>
  <si>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</si>
  <si>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</si>
  <si>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</si>
  <si>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</si>
  <si>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</si>
  <si>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</si>
  <si>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</si>
  <si>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</si>
  <si>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</si>
  <si>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</si>
  <si>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</si>
  <si>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</si>
  <si>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</si>
  <si>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</si>
  <si>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</si>
  <si>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</si>
  <si>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</si>
  <si>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</si>
  <si>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</si>
  <si>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</si>
  <si>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</si>
  <si>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</si>
  <si>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</si>
  <si>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</si>
  <si>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</si>
  <si>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</si>
  <si>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</si>
  <si>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</si>
  <si>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</si>
  <si>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</si>
  <si>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</si>
  <si>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</si>
  <si>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</si>
  <si>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</si>
  <si>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</si>
  <si>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</si>
  <si>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</si>
  <si>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</si>
  <si>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</si>
  <si>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</si>
  <si>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</si>
  <si>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</si>
  <si>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</si>
  <si>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</si>
  <si>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</si>
  <si>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</si>
  <si>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</si>
  <si>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</si>
  <si>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</si>
  <si>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</si>
  <si>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</si>
  <si>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</si>
  <si>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</si>
  <si>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</si>
  <si>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</si>
  <si>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</si>
  <si>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</si>
  <si>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</si>
  <si>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</si>
  <si>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</si>
  <si>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</si>
  <si>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</si>
  <si>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</si>
  <si>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</si>
  <si>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</si>
  <si>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</si>
  <si>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</si>
  <si>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</si>
  <si>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</si>
  <si>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</si>
  <si>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</si>
  <si>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</si>
  <si>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</si>
  <si>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</si>
  <si>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</si>
  <si>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</si>
  <si>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</si>
  <si>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</si>
  <si>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</si>
  <si>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</si>
  <si>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</si>
  <si>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</si>
  <si>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</si>
  <si>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</si>
  <si>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</si>
  <si>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</si>
  <si>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</si>
  <si>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</si>
  <si>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</si>
  <si>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</si>
  <si>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</si>
  <si>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</si>
  <si>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</si>
  <si>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</si>
  <si>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</si>
  <si>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</si>
  <si>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</si>
  <si>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</si>
  <si>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</si>
  <si>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</si>
  <si>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</si>
  <si>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</si>
  <si>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</si>
  <si>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</si>
  <si>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</si>
  <si>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</si>
  <si>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</si>
  <si>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</si>
  <si>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</si>
  <si>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</si>
  <si>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</si>
  <si>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</si>
  <si>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</si>
  <si>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</si>
  <si>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</si>
  <si>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</si>
  <si>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</si>
  <si>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</si>
  <si>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</si>
  <si>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</si>
  <si>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</si>
  <si>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</si>
  <si>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</si>
  <si>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</si>
  <si>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</si>
  <si>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</si>
  <si>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</si>
  <si>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</si>
  <si>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</si>
  <si>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</si>
  <si>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</si>
  <si>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</si>
  <si>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</si>
  <si>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</si>
  <si>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</si>
  <si>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</si>
  <si>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</si>
  <si>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</si>
  <si>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</si>
  <si>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</si>
  <si>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</si>
  <si>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</si>
  <si>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</si>
  <si>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</si>
  <si>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</si>
  <si>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</si>
  <si>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</si>
  <si>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</si>
  <si>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</si>
  <si>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</si>
  <si>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</si>
  <si>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</si>
  <si>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</si>
  <si>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</si>
  <si>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</si>
  <si>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</si>
  <si>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</si>
  <si>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</si>
  <si>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</si>
  <si>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</si>
  <si>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</si>
  <si>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</si>
  <si>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</si>
  <si>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</si>
  <si>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</si>
  <si>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</si>
  <si>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</si>
  <si>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</si>
  <si>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</si>
  <si>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</si>
  <si>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</si>
  <si>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</si>
  <si>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</si>
  <si>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</si>
  <si>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</si>
  <si>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</si>
  <si>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</si>
  <si>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</si>
  <si>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</si>
  <si>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</si>
  <si>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</si>
  <si>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</si>
  <si>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</si>
  <si>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</si>
  <si>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</si>
  <si>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</si>
  <si>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</si>
  <si>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</si>
  <si>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</si>
  <si>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</si>
  <si>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</si>
  <si>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</si>
  <si>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</si>
  <si>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</si>
  <si>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</si>
  <si>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</si>
  <si>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</si>
  <si>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</si>
  <si>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</si>
  <si>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</si>
  <si>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</si>
  <si>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</si>
  <si>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</si>
  <si>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</si>
  <si>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</si>
  <si>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</si>
  <si>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</si>
  <si>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</si>
  <si>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</si>
  <si>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</si>
  <si>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</si>
  <si>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</si>
  <si>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</si>
  <si>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</si>
  <si>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</si>
  <si>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</si>
  <si>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</si>
  <si>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</si>
  <si>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</si>
  <si>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</si>
  <si>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</si>
  <si>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</si>
  <si>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</si>
  <si>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</si>
  <si>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</si>
  <si>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</si>
  <si>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</si>
  <si>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</si>
  <si>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</si>
  <si>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</si>
  <si>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</si>
  <si>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</si>
  <si>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</si>
  <si>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</si>
  <si>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</si>
  <si>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</si>
  <si>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</si>
  <si>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</si>
  <si>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</si>
  <si>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</si>
  <si>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</si>
  <si>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</si>
  <si>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</si>
  <si>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</si>
  <si>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</si>
  <si>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</si>
  <si>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</si>
  <si>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</si>
  <si>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</si>
  <si>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</si>
  <si>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</si>
  <si>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</si>
  <si>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</si>
  <si>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</si>
  <si>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</si>
  <si>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</si>
  <si>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</si>
  <si>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</si>
  <si>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</si>
  <si>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</si>
  <si>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</si>
  <si>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</si>
  <si>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</si>
  <si>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</si>
  <si>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</si>
  <si>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</si>
  <si>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</si>
  <si>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</si>
  <si>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</si>
  <si>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</si>
  <si>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</si>
  <si>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</si>
  <si>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</si>
  <si>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</si>
  <si>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</si>
  <si>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</si>
  <si>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</si>
  <si>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</si>
  <si>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</si>
  <si>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</si>
  <si>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</si>
  <si>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</si>
  <si>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</si>
  <si>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</si>
  <si>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</si>
  <si>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</si>
  <si>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</si>
  <si>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</si>
  <si>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</si>
  <si>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</si>
  <si>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</si>
  <si>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</si>
  <si>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</si>
  <si>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</si>
  <si>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</si>
  <si>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</si>
  <si>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</si>
  <si>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</si>
  <si>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</si>
  <si>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</si>
  <si>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</si>
  <si>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</si>
  <si>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</si>
  <si>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</si>
  <si>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</si>
  <si>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</si>
  <si>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</si>
  <si>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</si>
  <si>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</si>
  <si>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</si>
  <si>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</si>
  <si>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</si>
  <si>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</si>
  <si>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</si>
  <si>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</si>
  <si>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</si>
  <si>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</si>
  <si>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</si>
  <si>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</si>
  <si>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</si>
  <si>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</si>
  <si>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</si>
  <si>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</si>
  <si>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</si>
  <si>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</si>
  <si>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</si>
  <si>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</si>
  <si>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</si>
  <si>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</si>
  <si>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</si>
  <si>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</si>
  <si>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</si>
  <si>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</si>
  <si>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</si>
  <si>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</si>
  <si>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</si>
  <si>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</si>
  <si>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</si>
  <si>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</si>
  <si>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</si>
  <si>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</si>
  <si>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</si>
  <si>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</si>
  <si>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</si>
  <si>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</si>
  <si>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</si>
  <si>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</si>
  <si>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</si>
  <si>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</si>
  <si>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</si>
  <si>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</si>
  <si>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</si>
  <si>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</si>
  <si>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</si>
  <si>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</si>
  <si>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</si>
  <si>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</si>
  <si>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</si>
  <si>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</si>
  <si>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</si>
  <si>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</si>
  <si>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</si>
  <si>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</si>
  <si>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</si>
  <si>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</si>
  <si>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</si>
  <si>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</si>
  <si>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</si>
  <si>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</si>
  <si>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</si>
  <si>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</si>
  <si>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</si>
  <si>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</si>
  <si>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</si>
  <si>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</si>
  <si>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</si>
  <si>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</si>
  <si>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</si>
  <si>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</si>
  <si>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</si>
  <si>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</si>
  <si>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</si>
  <si>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</si>
  <si>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</si>
  <si>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</si>
  <si>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</si>
  <si>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</si>
  <si>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</si>
  <si>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</si>
  <si>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</si>
  <si>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</si>
  <si>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</si>
  <si>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</si>
  <si>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</si>
  <si>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</si>
  <si>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</si>
  <si>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</si>
  <si>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</si>
  <si>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</si>
  <si>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</si>
  <si>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</si>
  <si>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</si>
  <si>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</si>
  <si>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</si>
  <si>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</si>
  <si>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</si>
  <si>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</si>
  <si>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</si>
  <si>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</si>
  <si>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</si>
  <si>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</si>
  <si>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</si>
  <si>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</si>
  <si>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</si>
  <si>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</si>
  <si>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</si>
  <si>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</si>
  <si>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</si>
  <si>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</si>
  <si>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</si>
  <si>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</si>
  <si>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</si>
  <si>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</si>
  <si>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</si>
  <si>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</si>
  <si>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</si>
  <si>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</si>
  <si>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</si>
  <si>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</si>
  <si>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</si>
  <si>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</si>
  <si>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</si>
  <si>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</si>
  <si>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</si>
  <si>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</si>
  <si>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</si>
  <si>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</si>
  <si>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</si>
  <si>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</si>
  <si>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</si>
  <si>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</si>
  <si>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</si>
  <si>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</si>
  <si>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</si>
  <si>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</si>
  <si>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</si>
  <si>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</si>
  <si>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</si>
  <si>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</si>
  <si>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</si>
  <si>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</si>
  <si>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</si>
  <si>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</si>
  <si>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</si>
  <si>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</si>
  <si>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</si>
  <si>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</si>
  <si>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</si>
  <si>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</si>
  <si>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</si>
  <si>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</si>
  <si>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</si>
  <si>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</si>
  <si>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</si>
  <si>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</si>
  <si>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</si>
  <si>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</si>
  <si>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</si>
  <si>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</si>
  <si>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</si>
  <si>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</si>
  <si>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</si>
  <si>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</si>
  <si>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</si>
  <si>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</si>
  <si>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</si>
  <si>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</si>
  <si>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</si>
  <si>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</si>
  <si>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</si>
  <si>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</si>
  <si>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</si>
  <si>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</si>
  <si>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</si>
  <si>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</si>
  <si>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</si>
  <si>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</si>
  <si>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</si>
  <si>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</si>
  <si>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</si>
  <si>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</si>
  <si>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</si>
  <si>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</si>
  <si>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</si>
  <si>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</si>
  <si>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</si>
  <si>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</si>
  <si>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</si>
  <si>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</si>
  <si>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</si>
  <si>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</si>
  <si>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</si>
  <si>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</si>
  <si>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</si>
  <si>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</si>
  <si>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</si>
  <si>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</si>
  <si>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</si>
  <si>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</si>
  <si>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</si>
  <si>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</si>
  <si>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</si>
  <si>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</si>
  <si>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</si>
  <si>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</si>
  <si>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</si>
  <si>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</si>
  <si>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</si>
  <si>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</si>
  <si>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</si>
  <si>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</si>
  <si>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</si>
  <si>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</si>
  <si>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</si>
  <si>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</si>
  <si>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</si>
  <si>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</si>
  <si>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</si>
  <si>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</si>
  <si>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</si>
  <si>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</si>
  <si>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</si>
  <si>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</si>
  <si>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</si>
  <si>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</si>
  <si>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</si>
  <si>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</si>
  <si>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</si>
  <si>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</si>
  <si>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</si>
  <si>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</si>
  <si>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</si>
  <si>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</si>
  <si>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</si>
  <si>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</si>
  <si>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</si>
  <si>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</si>
  <si>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</si>
  <si>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</si>
  <si>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</si>
  <si>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</si>
  <si>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</si>
  <si>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</si>
  <si>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</si>
  <si>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</si>
  <si>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</si>
  <si>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</si>
  <si>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</si>
  <si>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</si>
  <si>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</si>
  <si>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</si>
  <si>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</si>
  <si>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</si>
  <si>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</si>
  <si>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</si>
  <si>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</si>
  <si>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</si>
  <si>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</si>
  <si>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</si>
  <si>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</si>
  <si>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</si>
  <si>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</si>
  <si>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</si>
  <si>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</si>
  <si>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</si>
  <si>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</si>
  <si>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</si>
  <si>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</si>
  <si>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</si>
  <si>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</si>
  <si>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</si>
  <si>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</si>
  <si>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</si>
  <si>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</si>
  <si>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</si>
  <si>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</si>
  <si>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</si>
  <si>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</si>
  <si>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</si>
  <si>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</si>
  <si>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</si>
  <si>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</si>
  <si>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</si>
  <si>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</si>
  <si>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</si>
  <si>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</si>
  <si>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</si>
  <si>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</si>
  <si>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</si>
  <si>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</si>
  <si>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</si>
  <si>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</si>
  <si>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</si>
  <si>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</si>
  <si>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</si>
  <si>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</si>
  <si>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</si>
  <si>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</si>
  <si>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</si>
  <si>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</si>
  <si>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</si>
  <si>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</si>
  <si>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</si>
  <si>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</si>
  <si>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</si>
  <si>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</si>
  <si>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</si>
  <si>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</si>
  <si>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</si>
  <si>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</si>
  <si>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</si>
  <si>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</si>
  <si>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</si>
  <si>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</si>
  <si>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</si>
  <si>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</si>
  <si>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</si>
  <si>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</si>
  <si>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</si>
  <si>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</si>
  <si>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</si>
  <si>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</si>
  <si>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</si>
  <si>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</si>
  <si>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</si>
  <si>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</si>
  <si>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</si>
  <si>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</si>
  <si>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</si>
  <si>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</si>
  <si>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</si>
  <si>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</si>
  <si>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</si>
  <si>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</si>
  <si>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</si>
  <si>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</si>
  <si>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</si>
  <si>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</si>
  <si>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</si>
  <si>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</si>
  <si>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</si>
  <si>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</si>
  <si>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</si>
  <si>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</si>
  <si>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</si>
  <si>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</si>
  <si>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</si>
  <si>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</si>
  <si>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</si>
  <si>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</si>
  <si>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</si>
  <si>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</si>
  <si>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</si>
  <si>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</si>
  <si>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</si>
  <si>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</si>
  <si>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</si>
  <si>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</si>
  <si>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</si>
  <si>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</si>
  <si>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</si>
  <si>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</si>
  <si>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</si>
  <si>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</si>
  <si>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</si>
  <si>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</si>
  <si>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</si>
  <si>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</si>
  <si>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</si>
  <si>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</si>
  <si>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</si>
  <si>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</si>
  <si>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</si>
  <si>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</si>
  <si>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</si>
  <si>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</si>
  <si>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</si>
  <si>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</si>
  <si>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</si>
  <si>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</si>
  <si>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</si>
  <si>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</si>
  <si>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</si>
  <si>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</si>
  <si>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</si>
  <si>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</si>
  <si>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</si>
  <si>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</si>
  <si>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</si>
  <si>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</si>
  <si>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</si>
  <si>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</si>
  <si>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</si>
  <si>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</si>
  <si>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</si>
  <si>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</si>
  <si>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</si>
  <si>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</si>
  <si>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</si>
  <si>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</si>
  <si>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</si>
  <si>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</si>
  <si>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</si>
  <si>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</si>
  <si>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</si>
  <si>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</si>
  <si>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</si>
  <si>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</si>
  <si>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</si>
  <si>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</si>
  <si>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</si>
  <si>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</si>
  <si>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</si>
  <si>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</si>
  <si>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</si>
  <si>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</si>
  <si>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</si>
  <si>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</si>
  <si>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</si>
  <si>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</si>
  <si>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</si>
  <si>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</si>
  <si>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</si>
  <si>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</si>
  <si>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</si>
  <si>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</si>
  <si>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</si>
  <si>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</si>
  <si>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</si>
  <si>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</si>
  <si>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</si>
  <si>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</si>
  <si>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</si>
  <si>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</si>
  <si>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</si>
  <si>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</si>
  <si>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</si>
  <si>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</si>
  <si>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</si>
  <si>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</si>
  <si>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</si>
  <si>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</si>
  <si>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</si>
  <si>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</si>
  <si>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</si>
  <si>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</si>
  <si>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</si>
  <si>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</si>
  <si>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</si>
  <si>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</si>
  <si>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</si>
  <si>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</si>
  <si>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</si>
  <si>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</si>
  <si>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</si>
  <si>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</si>
  <si>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</si>
  <si>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</si>
  <si>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</si>
  <si>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</si>
  <si>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</si>
  <si>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</si>
  <si>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</si>
  <si>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</si>
  <si>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</si>
  <si>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</si>
  <si>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</si>
  <si>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</si>
  <si>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</si>
  <si>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</si>
  <si>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</si>
  <si>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</si>
  <si>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</si>
  <si>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</si>
  <si>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</si>
  <si>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</si>
  <si>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</si>
  <si>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</si>
  <si>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</si>
  <si>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</si>
  <si>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</si>
  <si>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</si>
  <si>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</si>
  <si>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</si>
  <si>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</si>
  <si>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</si>
  <si>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</si>
  <si>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</si>
  <si>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</si>
  <si>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</si>
  <si>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</si>
  <si>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</si>
  <si>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</si>
  <si>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</si>
  <si>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</si>
  <si>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</si>
  <si>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</si>
  <si>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</si>
  <si>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</si>
  <si>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</si>
  <si>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</si>
  <si>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</si>
  <si>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</si>
  <si>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</si>
  <si>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</si>
  <si>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</si>
  <si>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</si>
  <si>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</si>
  <si>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</si>
  <si>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</si>
  <si>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</si>
  <si>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</si>
  <si>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</si>
  <si>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</si>
  <si>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</si>
  <si>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</si>
  <si>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</si>
  <si>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</si>
  <si>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</si>
  <si>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</si>
  <si>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</si>
  <si>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</si>
  <si>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</si>
  <si>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</si>
  <si>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</si>
  <si>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</si>
  <si>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</si>
  <si>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</si>
  <si>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</si>
  <si>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</si>
  <si>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</si>
  <si>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</si>
  <si>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</si>
  <si>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</si>
  <si>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</si>
  <si>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</si>
  <si>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</si>
  <si>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</si>
  <si>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</si>
  <si>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</si>
  <si>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</si>
  <si>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</si>
  <si>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</si>
  <si>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</si>
  <si>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</si>
  <si>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</si>
  <si>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</si>
  <si>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</si>
  <si>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</si>
  <si>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</si>
  <si>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</si>
  <si>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</si>
  <si>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</si>
  <si>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</si>
  <si>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</si>
  <si>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</si>
  <si>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</si>
  <si>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</si>
  <si>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</si>
  <si>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</si>
  <si>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</si>
  <si>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</si>
  <si>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</si>
  <si>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</si>
  <si>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</si>
  <si>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</si>
  <si>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</si>
  <si>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</si>
  <si>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</si>
  <si>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</si>
  <si>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</si>
  <si>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</si>
  <si>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</si>
  <si>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</si>
  <si>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</si>
  <si>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</si>
  <si>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</si>
  <si>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</si>
  <si>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</si>
  <si>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</si>
  <si>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</si>
  <si>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</si>
  <si>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</si>
  <si>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</si>
  <si>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</si>
  <si>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</si>
  <si>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</si>
  <si>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</si>
  <si>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</si>
  <si>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</si>
  <si>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</si>
  <si>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</si>
  <si>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</si>
  <si>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</si>
  <si>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</si>
  <si>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</si>
  <si>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</si>
  <si>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</si>
  <si>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</si>
  <si>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</si>
  <si>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</si>
  <si>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</si>
  <si>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</si>
  <si>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</si>
  <si>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</si>
  <si>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</si>
  <si>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</si>
  <si>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</si>
  <si>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</si>
  <si>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</si>
  <si>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</si>
  <si>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</si>
  <si>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</si>
  <si>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</si>
  <si>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</si>
  <si>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</si>
  <si>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</si>
  <si>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</si>
  <si>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</si>
  <si>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</si>
  <si>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</si>
  <si>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</si>
  <si>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</si>
  <si>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</si>
  <si>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</si>
  <si>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</si>
  <si>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</si>
  <si>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</si>
  <si>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</si>
  <si>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</si>
  <si>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</si>
  <si>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</si>
  <si>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</si>
  <si>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</si>
  <si>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</si>
  <si>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</si>
  <si>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</si>
  <si>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</si>
  <si>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</si>
  <si>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</si>
  <si>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</si>
  <si>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</si>
  <si>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</si>
  <si>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</si>
  <si>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</si>
  <si>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</si>
  <si>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</si>
  <si>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</si>
  <si>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</si>
  <si>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</si>
  <si>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</si>
  <si>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</si>
  <si>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</si>
  <si>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</si>
  <si>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</si>
  <si>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</si>
  <si>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</si>
  <si>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</si>
  <si>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</si>
  <si>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</si>
  <si>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</si>
  <si>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</si>
  <si>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</si>
  <si>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</si>
  <si>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</si>
  <si>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</si>
  <si>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</si>
  <si>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</si>
  <si>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</si>
  <si>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</si>
  <si>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</si>
  <si>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</si>
  <si>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</si>
  <si>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</si>
  <si>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</si>
  <si>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</si>
  <si>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</si>
  <si>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</si>
  <si>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</si>
  <si>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</si>
  <si>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</si>
  <si>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</si>
  <si>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</si>
  <si>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</si>
  <si>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</si>
  <si>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</si>
  <si>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</si>
  <si>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</si>
  <si>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</si>
  <si>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</si>
  <si>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</si>
  <si>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</si>
  <si>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</si>
  <si>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</si>
  <si>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</si>
  <si>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</si>
  <si>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</si>
  <si>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</si>
  <si>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</si>
  <si>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</si>
  <si>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</si>
  <si>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</si>
  <si>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</si>
  <si>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</si>
  <si>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</si>
  <si>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</si>
  <si>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</si>
  <si>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</si>
  <si>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</si>
  <si>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</si>
  <si>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</si>
  <si>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</si>
  <si>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</si>
  <si>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</si>
  <si>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</si>
  <si>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</si>
  <si>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</si>
  <si>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</si>
  <si>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</si>
  <si>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</si>
  <si>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</si>
  <si>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</si>
  <si>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</si>
  <si>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</si>
  <si>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</si>
  <si>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</si>
  <si>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</si>
  <si>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</si>
  <si>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</si>
  <si>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</si>
  <si>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</si>
  <si>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</si>
  <si>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</si>
  <si>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</si>
  <si>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</si>
  <si>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</si>
  <si>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</si>
  <si>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</si>
  <si>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</si>
  <si>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</si>
  <si>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</si>
  <si>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</si>
  <si>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</si>
  <si>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</si>
  <si>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</si>
  <si>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</si>
  <si>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</si>
  <si>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</si>
  <si>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</si>
  <si>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</si>
  <si>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</si>
  <si>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</si>
  <si>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</si>
  <si>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</si>
  <si>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</si>
  <si>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</si>
  <si>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</si>
  <si>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</si>
  <si>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</si>
  <si>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</si>
  <si>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</si>
  <si>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</si>
  <si>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</si>
  <si>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</si>
  <si>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</si>
  <si>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</si>
  <si>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</si>
  <si>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</si>
  <si>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</si>
  <si>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</si>
  <si>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</si>
  <si>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</si>
  <si>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</si>
  <si>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</si>
  <si>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</si>
  <si>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</si>
  <si>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</si>
  <si>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</si>
  <si>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</si>
  <si>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</si>
  <si>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</si>
  <si>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</si>
  <si>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</si>
  <si>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</si>
  <si>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</si>
  <si>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</si>
  <si>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</si>
  <si>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</si>
  <si>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</si>
  <si>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</si>
  <si>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</si>
  <si>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</si>
  <si>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</si>
  <si>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</si>
  <si>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</si>
  <si>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</si>
  <si>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</si>
  <si>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</si>
  <si>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</si>
  <si>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</si>
  <si>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</si>
  <si>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</si>
  <si>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</si>
  <si>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</si>
  <si>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</si>
  <si>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</si>
  <si>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</si>
  <si>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</si>
  <si>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</si>
  <si>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</si>
  <si>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</si>
  <si>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</si>
  <si>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</si>
  <si>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</si>
  <si>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</si>
  <si>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</si>
  <si>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</si>
  <si>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</si>
  <si>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</si>
  <si>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</si>
  <si>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</si>
  <si>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</si>
  <si>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</si>
  <si>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</si>
  <si>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</si>
  <si>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</si>
  <si>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</si>
  <si>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</si>
  <si>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</si>
  <si>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</si>
  <si>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</si>
  <si>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</si>
  <si>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</si>
  <si>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</si>
  <si>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</si>
  <si>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</si>
  <si>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</si>
  <si>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</si>
  <si>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</si>
  <si>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</si>
  <si>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</si>
  <si>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</si>
  <si>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</si>
  <si>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</si>
  <si>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</si>
  <si>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</si>
  <si>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</si>
  <si>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</si>
  <si>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</si>
  <si>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</si>
  <si>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</si>
  <si>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</si>
  <si>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</si>
  <si>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</si>
  <si>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</si>
  <si>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</si>
  <si>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</si>
  <si>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</si>
  <si>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</si>
  <si>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</si>
  <si>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</si>
  <si>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</si>
  <si>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</si>
  <si>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</si>
  <si>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</si>
  <si>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</si>
  <si>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</si>
  <si>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</si>
  <si>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</si>
  <si>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</si>
  <si>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</si>
  <si>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</si>
  <si>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</si>
  <si>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</si>
  <si>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</si>
  <si>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</si>
  <si>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</si>
  <si>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</si>
  <si>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</si>
  <si>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</si>
  <si>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</si>
  <si>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</si>
  <si>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</si>
  <si>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</si>
  <si>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</si>
  <si>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</si>
  <si>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</si>
  <si>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</si>
  <si>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</si>
  <si>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</si>
  <si>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</si>
  <si>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</si>
  <si>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</si>
  <si>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</si>
  <si>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</si>
  <si>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</si>
  <si>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</si>
  <si>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</si>
  <si>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</si>
  <si>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</si>
  <si>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</si>
  <si>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</si>
  <si>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</si>
  <si>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</si>
  <si>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</si>
  <si>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</si>
  <si>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</si>
  <si>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</si>
  <si>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</si>
  <si>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</si>
  <si>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</si>
  <si>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</si>
  <si>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</si>
  <si>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</si>
  <si>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</si>
  <si>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</si>
  <si>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</si>
  <si>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</si>
  <si>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</si>
  <si>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</si>
  <si>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</si>
  <si>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</si>
  <si>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</si>
  <si>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</si>
  <si>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</si>
  <si>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</si>
  <si>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</si>
  <si>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</si>
  <si>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</si>
  <si>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</si>
  <si>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</si>
  <si>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</si>
  <si>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</si>
  <si>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</si>
  <si>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</si>
  <si>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</si>
  <si>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</si>
  <si>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</si>
  <si>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</si>
  <si>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</si>
  <si>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</si>
  <si>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</si>
  <si>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</si>
  <si>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</si>
  <si>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</si>
  <si>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</si>
  <si>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</si>
  <si>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</si>
  <si>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</si>
  <si>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</si>
  <si>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</si>
  <si>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</si>
  <si>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</si>
  <si>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</si>
  <si>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</si>
  <si>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</si>
  <si>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</si>
  <si>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</si>
  <si>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</si>
  <si>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</si>
  <si>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</si>
  <si>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</si>
  <si>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</si>
  <si>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</si>
  <si>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</si>
  <si>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</si>
  <si>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</si>
  <si>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</si>
  <si>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</si>
  <si>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</si>
  <si>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</si>
  <si>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</si>
  <si>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</si>
  <si>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</si>
  <si>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</si>
  <si>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</si>
  <si>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</si>
  <si>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</si>
  <si>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</si>
  <si>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</si>
  <si>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</si>
  <si>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</si>
  <si>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</si>
  <si>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</si>
  <si>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</si>
  <si>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</si>
  <si>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</si>
  <si>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</si>
  <si>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</si>
  <si>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</si>
  <si>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</si>
  <si>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</si>
  <si>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</si>
  <si>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</si>
  <si>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</si>
  <si>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</si>
  <si>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</si>
  <si>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</si>
  <si>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</si>
  <si>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</si>
  <si>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</si>
  <si>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</si>
  <si>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</si>
  <si>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</si>
  <si>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</si>
  <si>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</si>
  <si>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</si>
  <si>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</si>
  <si>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</si>
  <si>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</si>
  <si>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</si>
  <si>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</si>
  <si>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</si>
  <si>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</si>
  <si>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</si>
  <si>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</si>
  <si>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</si>
  <si>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</si>
  <si>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</si>
  <si>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</si>
  <si>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</si>
  <si>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</si>
  <si>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</si>
  <si>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</si>
  <si>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</si>
  <si>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</si>
  <si>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</si>
  <si>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</si>
  <si>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</si>
  <si>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</si>
  <si>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</si>
  <si>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</si>
  <si>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</si>
  <si>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</si>
  <si>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</si>
  <si>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</si>
  <si>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</si>
  <si>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</si>
  <si>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</si>
  <si>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</si>
  <si>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</si>
  <si>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</si>
  <si>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</si>
  <si>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</si>
  <si>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</si>
  <si>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</si>
  <si>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</si>
  <si>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</si>
  <si>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</si>
  <si>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</si>
  <si>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</si>
  <si>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</si>
  <si>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</si>
  <si>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</si>
  <si>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</si>
  <si>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</si>
  <si>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</si>
  <si>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</si>
  <si>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</si>
  <si>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</si>
  <si>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</si>
  <si>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</si>
  <si>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</si>
  <si>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</si>
  <si>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</si>
  <si>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</si>
  <si>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</si>
  <si>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</si>
  <si>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</si>
  <si>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</si>
  <si>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</si>
  <si>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</si>
  <si>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</si>
  <si>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</si>
  <si>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</si>
  <si>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</si>
  <si>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</si>
  <si>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</si>
  <si>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</si>
  <si>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</si>
  <si>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</si>
  <si>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</si>
  <si>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</si>
  <si>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</si>
  <si>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</si>
  <si>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</si>
  <si>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</si>
  <si>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</si>
  <si>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</si>
  <si>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</si>
  <si>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</si>
  <si>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</si>
  <si>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</si>
  <si>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</si>
  <si>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</si>
  <si>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</si>
  <si>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</si>
  <si>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</si>
  <si>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</si>
  <si>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</si>
  <si>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</si>
  <si>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</si>
  <si>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</si>
  <si>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</si>
  <si>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</si>
  <si>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</si>
  <si>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</si>
  <si>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</si>
  <si>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</si>
  <si>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</si>
  <si>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</si>
  <si>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</si>
  <si>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</si>
  <si>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</si>
  <si>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</si>
  <si>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</si>
  <si>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</si>
  <si>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</si>
  <si>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</si>
  <si>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</si>
  <si>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</si>
  <si>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</si>
  <si>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</si>
  <si>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</si>
  <si>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</si>
  <si>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</si>
  <si>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</si>
  <si>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</si>
  <si>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</si>
  <si>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</si>
  <si>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</si>
  <si>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</si>
  <si>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</si>
  <si>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</si>
  <si>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</si>
  <si>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</si>
  <si>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</si>
  <si>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</si>
  <si>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</si>
  <si>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</si>
  <si>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</si>
  <si>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</si>
  <si>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</si>
  <si>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</si>
  <si>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</si>
  <si>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</si>
  <si>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</si>
  <si>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</si>
  <si>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</si>
  <si>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</si>
  <si>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</si>
  <si>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</si>
  <si>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</si>
  <si>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</si>
  <si>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</si>
  <si>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</si>
  <si>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</si>
  <si>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</si>
  <si>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</si>
  <si>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</si>
  <si>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</si>
  <si>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</si>
  <si>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</si>
  <si>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</si>
  <si>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</si>
  <si>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</si>
  <si>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</si>
  <si>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</si>
  <si>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</si>
  <si>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</si>
  <si>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</si>
  <si>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</si>
  <si>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</si>
  <si>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</si>
  <si>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</si>
  <si>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</si>
  <si>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</si>
  <si>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</si>
  <si>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</si>
  <si>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</si>
  <si>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</si>
  <si>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</si>
  <si>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</si>
  <si>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</si>
  <si>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</si>
  <si>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</si>
  <si>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</si>
  <si>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</si>
  <si>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</si>
  <si>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</si>
  <si>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</si>
  <si>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</si>
  <si>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</si>
  <si>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</si>
  <si>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</si>
  <si>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</si>
  <si>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</si>
  <si>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</si>
  <si>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</si>
  <si>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</si>
  <si>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</si>
  <si>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</si>
  <si>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</si>
  <si>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</si>
  <si>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</si>
  <si>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</si>
  <si>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</si>
  <si>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</si>
  <si>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</si>
  <si>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</si>
  <si>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</si>
  <si>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</si>
  <si>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</si>
  <si>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</si>
  <si>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</si>
  <si>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</si>
  <si>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</si>
  <si>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</si>
  <si>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</si>
  <si>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</si>
  <si>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</si>
  <si>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</si>
  <si>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</si>
  <si>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</si>
  <si>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</si>
  <si>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</si>
  <si>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</si>
  <si>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</si>
  <si>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</si>
  <si>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</si>
  <si>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</si>
  <si>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</si>
  <si>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</si>
  <si>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</si>
  <si>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</si>
  <si>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</si>
  <si>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</si>
  <si>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</si>
  <si>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</si>
  <si>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</si>
  <si>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</si>
  <si>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</si>
  <si>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</si>
  <si>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</si>
  <si>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</si>
  <si>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</si>
  <si>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</si>
  <si>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</si>
  <si>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</si>
  <si>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</si>
  <si>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</si>
  <si>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</si>
  <si>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</si>
  <si>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</si>
  <si>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</si>
  <si>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</si>
  <si>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</si>
  <si>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</si>
  <si>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</si>
  <si>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</si>
  <si>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</si>
  <si>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</si>
  <si>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</si>
  <si>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</si>
  <si>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</si>
  <si>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</si>
  <si>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</si>
  <si>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</si>
  <si>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</si>
  <si>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</si>
  <si>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</si>
  <si>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</si>
  <si>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</si>
  <si>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</si>
  <si>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</si>
  <si>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</si>
  <si>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</si>
  <si>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</si>
  <si>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</si>
  <si>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</si>
  <si>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</si>
  <si>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</si>
  <si>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</si>
  <si>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</si>
  <si>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</si>
  <si>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</si>
  <si>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</si>
  <si>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</si>
  <si>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</si>
  <si>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</si>
  <si>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</si>
  <si>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</si>
  <si>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</si>
  <si>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</si>
  <si>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</si>
  <si>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</si>
  <si>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</si>
  <si>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</si>
  <si>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</si>
  <si>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</si>
  <si>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</si>
  <si>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</si>
  <si>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</si>
  <si>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</si>
  <si>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</si>
  <si>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</si>
  <si>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</si>
  <si>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</si>
  <si>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</si>
  <si>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</si>
  <si>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</si>
  <si>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</si>
  <si>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</si>
  <si>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</si>
  <si>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</si>
  <si>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</si>
  <si>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</si>
  <si>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</si>
  <si>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</si>
  <si>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</si>
  <si>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</si>
  <si>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</si>
  <si>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</si>
  <si>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</si>
  <si>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</si>
  <si>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</si>
  <si>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</si>
  <si>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</si>
  <si>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</si>
  <si>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</si>
  <si>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</si>
  <si>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</si>
  <si>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</si>
  <si>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</si>
  <si>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</si>
  <si>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</si>
  <si>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</si>
  <si>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</si>
  <si>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</si>
  <si>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</si>
  <si>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</si>
  <si>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</si>
  <si>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</si>
  <si>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</si>
  <si>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</si>
  <si>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</si>
  <si>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</si>
  <si>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</si>
  <si>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</si>
  <si>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</si>
  <si>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</si>
  <si>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</si>
  <si>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</si>
  <si>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</si>
  <si>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</si>
  <si>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</si>
  <si>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</si>
  <si>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</si>
  <si>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</si>
  <si>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</si>
  <si>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</si>
  <si>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</si>
  <si>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</si>
  <si>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</si>
  <si>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</si>
  <si>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</si>
  <si>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</si>
  <si>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</si>
  <si>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</si>
  <si>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</si>
  <si>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</si>
  <si>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</si>
  <si>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</si>
  <si>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</si>
  <si>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</si>
  <si>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</si>
  <si>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</si>
  <si>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</si>
  <si>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</si>
  <si>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</si>
  <si>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</si>
  <si>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</si>
  <si>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</si>
  <si>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</si>
  <si>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</si>
  <si>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</si>
  <si>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</si>
  <si>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</si>
  <si>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</si>
  <si>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</si>
  <si>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</si>
  <si>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</si>
  <si>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</si>
  <si>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</si>
  <si>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</si>
  <si>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</si>
  <si>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</si>
  <si>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</si>
  <si>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</si>
  <si>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</si>
  <si>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</si>
  <si>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</si>
  <si>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</si>
  <si>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</si>
  <si>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</si>
  <si>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</si>
  <si>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</si>
  <si>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</si>
  <si>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</si>
  <si>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</si>
  <si>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</si>
  <si>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</si>
  <si>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</si>
  <si>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</si>
  <si>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</si>
  <si>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</si>
  <si>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</si>
  <si>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</si>
  <si>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</si>
  <si>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</si>
  <si>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</si>
  <si>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</si>
  <si>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</si>
  <si>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</si>
  <si>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</si>
  <si>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</si>
  <si>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</si>
  <si>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</si>
  <si>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</si>
  <si>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</si>
  <si>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</si>
  <si>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</si>
  <si>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</si>
  <si>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</si>
  <si>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</si>
  <si>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</si>
  <si>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</si>
  <si>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</si>
  <si>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</si>
  <si>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</si>
  <si>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</si>
  <si>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</si>
  <si>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</si>
  <si>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</si>
  <si>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</si>
  <si>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</si>
  <si>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</si>
  <si>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</si>
  <si>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</si>
  <si>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</si>
  <si>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</si>
  <si>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</si>
  <si>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</si>
  <si>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</si>
  <si>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</si>
  <si>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</si>
  <si>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</si>
  <si>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</si>
  <si>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</si>
  <si>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</si>
  <si>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</si>
  <si>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</si>
  <si>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</si>
  <si>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</si>
  <si>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</si>
  <si>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</si>
  <si>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</si>
  <si>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</si>
  <si>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</si>
  <si>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</si>
  <si>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</si>
  <si>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</si>
  <si>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</si>
  <si>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</si>
  <si>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</si>
  <si>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</si>
  <si>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</si>
  <si>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</si>
  <si>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</si>
  <si>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</si>
  <si>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</si>
  <si>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</si>
  <si>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</si>
  <si>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</si>
  <si>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</si>
  <si>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</si>
  <si>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</si>
  <si>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</si>
  <si>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</si>
  <si>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</si>
  <si>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</si>
  <si>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</si>
  <si>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</si>
  <si>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</si>
  <si>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</si>
  <si>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</si>
  <si>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</si>
  <si>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</si>
  <si>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</si>
  <si>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</si>
  <si>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</si>
  <si>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</si>
  <si>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</si>
  <si>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</si>
  <si>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</si>
  <si>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</si>
  <si>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</si>
  <si>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</si>
  <si>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</si>
  <si>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</si>
  <si>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</si>
  <si>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</si>
  <si>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</si>
  <si>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</si>
  <si>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</si>
  <si>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</si>
  <si>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</si>
  <si>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</si>
  <si>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</si>
  <si>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</si>
  <si>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</si>
  <si>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</si>
  <si>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</si>
  <si>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</si>
  <si>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</si>
  <si>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</si>
  <si>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</si>
  <si>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</si>
  <si>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</si>
  <si>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</si>
  <si>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</si>
  <si>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</si>
  <si>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</si>
  <si>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</si>
  <si>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</si>
  <si>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</si>
  <si>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</si>
  <si>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</si>
  <si>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</si>
  <si>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</si>
  <si>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</si>
  <si>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</si>
  <si>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</si>
  <si>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</si>
  <si>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</si>
  <si>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</si>
  <si>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</si>
  <si>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</si>
  <si>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</si>
  <si>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</si>
  <si>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</si>
  <si>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</si>
  <si>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</si>
  <si>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</si>
  <si>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</si>
  <si>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</si>
  <si>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</si>
  <si>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</si>
  <si>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</si>
  <si>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</si>
  <si>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</si>
  <si>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</si>
  <si>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</si>
  <si>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</si>
  <si>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</si>
  <si>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</si>
  <si>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</si>
  <si>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</si>
  <si>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</si>
  <si>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</si>
  <si>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</si>
  <si>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</si>
  <si>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</si>
  <si>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</si>
  <si>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</si>
  <si>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</si>
  <si>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</si>
  <si>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</si>
  <si>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</si>
  <si>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</si>
  <si>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</si>
  <si>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</si>
  <si>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</si>
  <si>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</si>
  <si>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</si>
  <si>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</si>
  <si>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</si>
  <si>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</si>
  <si>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</si>
  <si>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</si>
  <si>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</si>
  <si>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</si>
  <si>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</si>
  <si>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</si>
  <si>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</si>
  <si>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</si>
  <si>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</si>
  <si>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</si>
  <si>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</si>
  <si>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</si>
  <si>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</si>
  <si>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</si>
  <si>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</si>
  <si>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</si>
  <si>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</si>
  <si>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</si>
  <si>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</si>
  <si>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</si>
  <si>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</si>
  <si>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</si>
  <si>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</si>
  <si>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</si>
  <si>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</si>
  <si>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</si>
  <si>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</si>
  <si>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</si>
  <si>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</si>
  <si>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</si>
  <si>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</si>
  <si>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</si>
  <si>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</si>
  <si>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</si>
  <si>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</si>
  <si>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</si>
  <si>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</si>
  <si>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</si>
  <si>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</si>
  <si>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</si>
  <si>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</si>
  <si>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</si>
  <si>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</si>
  <si>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</si>
  <si>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</si>
  <si>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</si>
  <si>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</si>
  <si>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</si>
  <si>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</si>
  <si>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</si>
  <si>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</si>
  <si>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</si>
  <si>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</si>
  <si>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</si>
  <si>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</si>
  <si>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</si>
  <si>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</si>
  <si>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</si>
  <si>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</si>
  <si>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</si>
  <si>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</si>
  <si>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</si>
  <si>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</si>
  <si>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</si>
  <si>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</si>
  <si>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</si>
  <si>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</si>
  <si>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</si>
  <si>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</si>
  <si>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</si>
  <si>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</si>
  <si>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</si>
  <si>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</si>
  <si>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</si>
  <si>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</si>
  <si>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</si>
  <si>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</si>
  <si>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</si>
  <si>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</si>
  <si>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</si>
  <si>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</si>
  <si>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</si>
  <si>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</si>
  <si>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</si>
  <si>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</si>
  <si>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</si>
  <si>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</si>
  <si>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</si>
  <si>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</si>
  <si>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</si>
  <si>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</si>
  <si>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</si>
  <si>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</si>
  <si>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</si>
  <si>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</si>
  <si>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</si>
  <si>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</si>
  <si>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</si>
  <si>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</si>
  <si>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</si>
  <si>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</si>
  <si>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</si>
  <si>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</si>
  <si>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</si>
  <si>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</si>
  <si>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</si>
  <si>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</si>
  <si>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</si>
  <si>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</si>
  <si>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</si>
  <si>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</si>
  <si>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</si>
  <si>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</si>
  <si>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</si>
  <si>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</si>
  <si>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</si>
  <si>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</si>
  <si>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</si>
  <si>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</si>
  <si>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</si>
  <si>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</si>
  <si>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</si>
  <si>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</si>
  <si>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</si>
  <si>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</si>
  <si>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</si>
  <si>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</si>
  <si>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</si>
  <si>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</si>
  <si>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</si>
  <si>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</si>
  <si>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</si>
  <si>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</si>
  <si>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</si>
  <si>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</si>
  <si>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</si>
  <si>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</si>
  <si>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</si>
  <si>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</si>
  <si>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</si>
  <si>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</si>
  <si>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</si>
  <si>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</si>
  <si>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</si>
  <si>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</si>
  <si>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</si>
  <si>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</si>
  <si>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</si>
  <si>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</si>
  <si>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</si>
  <si>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</si>
  <si>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</si>
  <si>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</si>
  <si>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</si>
  <si>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</si>
  <si>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</si>
  <si>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</si>
  <si>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</si>
  <si>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</si>
  <si>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</si>
  <si>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</si>
  <si>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</si>
  <si>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</si>
  <si>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</si>
  <si>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</si>
  <si>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</si>
  <si>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</si>
  <si>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</si>
  <si>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</si>
  <si>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</si>
  <si>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</si>
  <si>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</si>
  <si>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</si>
  <si>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</si>
  <si>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</si>
  <si>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</si>
  <si>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</si>
  <si>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</si>
  <si>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</si>
  <si>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</si>
  <si>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</si>
  <si>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</si>
  <si>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</si>
  <si>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</si>
  <si>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</si>
  <si>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</si>
  <si>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</si>
  <si>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</si>
  <si>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</si>
  <si>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</si>
  <si>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</si>
  <si>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</si>
  <si>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</si>
  <si>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</si>
  <si>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</si>
  <si>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</si>
  <si>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</si>
  <si>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</si>
  <si>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</si>
  <si>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</si>
  <si>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</si>
  <si>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</si>
  <si>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</si>
  <si>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</si>
  <si>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</si>
  <si>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</si>
  <si>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</si>
  <si>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</si>
  <si>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</si>
  <si>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</si>
  <si>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</si>
  <si>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</si>
  <si>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</si>
  <si>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</si>
  <si>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</si>
  <si>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</si>
  <si>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</si>
  <si>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</si>
  <si>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</si>
  <si>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</si>
  <si>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</si>
  <si>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</si>
  <si>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</si>
  <si>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</si>
  <si>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</si>
  <si>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</si>
  <si>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</si>
  <si>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</si>
  <si>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</si>
  <si>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</si>
  <si>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</si>
  <si>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</si>
  <si>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</si>
  <si>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</si>
  <si>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</si>
  <si>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</si>
  <si>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</si>
  <si>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</si>
  <si>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</si>
  <si>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</si>
  <si>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</si>
  <si>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</si>
  <si>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</si>
  <si>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</si>
  <si>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</si>
  <si>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</si>
  <si>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</si>
  <si>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</si>
  <si>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</si>
  <si>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</si>
  <si>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</si>
  <si>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</si>
  <si>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</si>
  <si>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</si>
  <si>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</si>
  <si>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</si>
  <si>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</si>
  <si>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</si>
  <si>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</si>
  <si>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</si>
  <si>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</si>
  <si>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</si>
  <si>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</si>
  <si>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</si>
  <si>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</si>
  <si>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</si>
  <si>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</si>
  <si>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</si>
  <si>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</si>
  <si>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</si>
  <si>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</si>
  <si>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</si>
  <si>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</si>
  <si>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</si>
  <si>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</si>
  <si>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</si>
  <si>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</si>
  <si>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</si>
  <si>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</si>
  <si>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</si>
  <si>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</si>
  <si>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</si>
  <si>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</si>
  <si>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</si>
  <si>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</si>
  <si>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</si>
  <si>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</si>
  <si>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</si>
  <si>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</si>
  <si>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</si>
  <si>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</si>
  <si>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</si>
  <si>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</si>
  <si>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</si>
  <si>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</si>
  <si>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</si>
  <si>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</si>
  <si>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</si>
  <si>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</si>
  <si>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</si>
  <si>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</si>
  <si>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</si>
  <si>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</si>
  <si>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</si>
  <si>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</si>
  <si>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</si>
  <si>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</si>
  <si>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</si>
  <si>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</si>
  <si>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</si>
  <si>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</si>
  <si>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</si>
  <si>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</si>
  <si>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</si>
  <si>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</si>
  <si>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</si>
  <si>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</si>
  <si>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</si>
  <si>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</si>
  <si>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</si>
  <si>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</si>
  <si>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</si>
  <si>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</si>
  <si>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</si>
  <si>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</si>
  <si>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</si>
  <si>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</si>
  <si>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</si>
  <si>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</si>
  <si>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</si>
  <si>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</si>
  <si>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</si>
  <si>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</si>
  <si>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</si>
  <si>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</si>
  <si>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</si>
  <si>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</si>
  <si>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</si>
  <si>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</si>
  <si>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</si>
  <si>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</si>
  <si>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</si>
  <si>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</si>
  <si>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</si>
  <si>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</si>
  <si>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</si>
  <si>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</si>
  <si>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</si>
  <si>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</si>
  <si>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</si>
  <si>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</si>
  <si>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</si>
  <si>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</si>
  <si>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</si>
  <si>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</si>
  <si>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</si>
  <si>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</si>
  <si>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</si>
  <si>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</si>
  <si>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</si>
  <si>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</si>
  <si>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</si>
  <si>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</si>
  <si>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</si>
  <si>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</si>
  <si>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</si>
  <si>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</si>
  <si>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</si>
  <si>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</si>
  <si>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</si>
  <si>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</si>
  <si>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</si>
  <si>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</si>
  <si>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</si>
  <si>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</si>
  <si>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</si>
  <si>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</si>
  <si>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</si>
  <si>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</si>
  <si>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</si>
  <si>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</si>
  <si>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</si>
  <si>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</si>
  <si>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</si>
  <si>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</si>
  <si>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</si>
  <si>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</si>
  <si>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</si>
  <si>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</si>
  <si>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</si>
  <si>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</si>
  <si>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</si>
  <si>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</si>
  <si>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</si>
  <si>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</si>
  <si>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</si>
  <si>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</si>
  <si>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</si>
  <si>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</si>
  <si>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</si>
  <si>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</si>
  <si>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</si>
  <si>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</si>
  <si>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</si>
  <si>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</si>
  <si>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</si>
  <si>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</si>
  <si>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</si>
  <si>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</si>
  <si>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</si>
  <si>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</si>
  <si>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</si>
  <si>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</si>
  <si>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</si>
  <si>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</si>
  <si>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</si>
  <si>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</si>
  <si>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</si>
  <si>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</si>
  <si>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</si>
  <si>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</si>
  <si>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</si>
  <si>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</si>
  <si>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</si>
  <si>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</si>
  <si>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</si>
  <si>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</si>
  <si>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</si>
  <si>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</si>
  <si>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</si>
  <si>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</si>
  <si>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</si>
  <si>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</si>
  <si>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</si>
  <si>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</si>
  <si>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</si>
  <si>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</si>
  <si>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</si>
  <si>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</si>
  <si>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</si>
  <si>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</si>
  <si>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</si>
  <si>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</si>
  <si>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</si>
  <si>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</si>
  <si>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</si>
  <si>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</si>
  <si>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</si>
  <si>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</si>
  <si>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</si>
  <si>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</si>
  <si>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</si>
  <si>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</si>
  <si>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</si>
  <si>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</si>
  <si>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</si>
  <si>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</si>
  <si>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</si>
  <si>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</si>
  <si>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</si>
  <si>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</si>
  <si>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</si>
  <si>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</si>
  <si>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</si>
  <si>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</si>
  <si>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</si>
  <si>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</si>
  <si>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</si>
  <si>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</si>
  <si>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</si>
  <si>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</si>
  <si>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</si>
  <si>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</si>
  <si>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</si>
  <si>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</si>
  <si>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</si>
  <si>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</si>
  <si>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</si>
  <si>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</si>
  <si>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</si>
  <si>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</si>
  <si>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</si>
  <si>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</si>
  <si>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</si>
  <si>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</si>
  <si>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</si>
  <si>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</si>
  <si>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</si>
  <si>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</si>
  <si>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</si>
  <si>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</si>
  <si>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</si>
  <si>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</si>
  <si>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</si>
  <si>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</si>
  <si>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</si>
  <si>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</si>
  <si>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</si>
  <si>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</si>
  <si>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</si>
  <si>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</si>
  <si>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</si>
  <si>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</si>
  <si>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</si>
  <si>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</si>
  <si>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</si>
  <si>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</si>
  <si>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</si>
  <si>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</si>
  <si>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</si>
  <si>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</si>
  <si>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</si>
  <si>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</si>
  <si>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</si>
  <si>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</si>
  <si>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</si>
  <si>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</si>
  <si>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</si>
  <si>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</si>
  <si>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</si>
  <si>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</si>
  <si>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</si>
  <si>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</si>
  <si>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</si>
  <si>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</si>
  <si>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</si>
  <si>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</si>
  <si>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</si>
  <si>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</si>
  <si>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</si>
  <si>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</si>
  <si>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</si>
  <si>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</si>
  <si>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</si>
  <si>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</si>
  <si>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</si>
  <si>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</si>
  <si>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</si>
  <si>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</si>
  <si>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</si>
  <si>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</si>
  <si>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</si>
  <si>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</si>
  <si>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</si>
  <si>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</si>
  <si>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</si>
  <si>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</si>
  <si>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</si>
  <si>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</si>
  <si>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</si>
  <si>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</si>
  <si>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</si>
  <si>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</si>
  <si>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</si>
  <si>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</si>
  <si>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</si>
  <si>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</si>
  <si>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</si>
  <si>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</si>
  <si>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</si>
  <si>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</si>
  <si>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</si>
  <si>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</si>
  <si>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</si>
  <si>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</si>
  <si>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</si>
  <si>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</si>
  <si>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</si>
  <si>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</si>
  <si>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</si>
  <si>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</si>
  <si>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</si>
  <si>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</si>
  <si>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</si>
  <si>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</si>
  <si>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</si>
  <si>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</si>
  <si>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</si>
  <si>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</si>
  <si>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</si>
  <si>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</si>
  <si>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</si>
  <si>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</si>
  <si>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</si>
  <si>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</si>
  <si>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</si>
  <si>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</si>
  <si>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</si>
  <si>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</si>
  <si>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</si>
  <si>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</si>
  <si>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</si>
  <si>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</si>
  <si>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</si>
  <si>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</si>
  <si>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</si>
  <si>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</si>
  <si>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</si>
  <si>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</si>
  <si>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</si>
  <si>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</si>
  <si>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</si>
  <si>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</si>
  <si>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</si>
  <si>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</si>
  <si>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</si>
  <si>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</si>
  <si>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</si>
  <si>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</si>
  <si>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</si>
  <si>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</si>
  <si>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</si>
  <si>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</si>
  <si>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</si>
  <si>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</si>
  <si>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</si>
  <si>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</si>
  <si>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</si>
  <si>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</si>
  <si>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</si>
  <si>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</si>
  <si>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</si>
  <si>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</si>
  <si>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</si>
  <si>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</si>
  <si>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</si>
  <si>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</si>
  <si>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</si>
  <si>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</si>
  <si>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</si>
  <si>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</si>
  <si>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</si>
  <si>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</si>
  <si>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</si>
  <si>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</si>
  <si>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</si>
  <si>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</si>
  <si>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</si>
  <si>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</si>
  <si>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</si>
  <si>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</si>
  <si>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</si>
  <si>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</si>
  <si>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</si>
  <si>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</si>
  <si>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</si>
  <si>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</si>
  <si>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</si>
  <si>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</si>
  <si>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</si>
  <si>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</si>
  <si>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</si>
  <si>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</si>
  <si>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</si>
  <si>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</si>
  <si>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</si>
  <si>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</si>
  <si>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</si>
  <si>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</si>
  <si>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</si>
  <si>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</si>
  <si>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</si>
  <si>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</si>
  <si>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</si>
  <si>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</si>
  <si>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</si>
  <si>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</si>
  <si>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</si>
  <si>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</si>
  <si>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</si>
  <si>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</si>
  <si>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</si>
  <si>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</si>
  <si>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</si>
  <si>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</si>
  <si>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</si>
  <si>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</si>
  <si>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</si>
  <si>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</si>
  <si>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</si>
  <si>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</si>
  <si>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</si>
  <si>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</si>
  <si>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</si>
  <si>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</si>
  <si>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</si>
  <si>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</si>
  <si>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</si>
  <si>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</si>
  <si>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</si>
  <si>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</si>
  <si>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</si>
  <si>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</si>
  <si>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</si>
  <si>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</si>
  <si>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</si>
  <si>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</si>
  <si>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</si>
  <si>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</si>
  <si>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</si>
  <si>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</si>
  <si>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</si>
  <si>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</si>
  <si>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</si>
  <si>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</si>
  <si>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</si>
  <si>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</si>
  <si>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</si>
  <si>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</si>
  <si>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</si>
  <si>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</si>
  <si>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</si>
  <si>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</si>
  <si>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</si>
  <si>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</si>
  <si>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</si>
  <si>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</si>
  <si>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</si>
  <si>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</si>
  <si>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</si>
  <si>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</si>
  <si>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</si>
  <si>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</si>
  <si>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</si>
  <si>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</si>
  <si>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</si>
  <si>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</si>
  <si>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</si>
  <si>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</si>
  <si>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</si>
  <si>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</si>
  <si>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</si>
  <si>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</si>
  <si>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</si>
  <si>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</si>
  <si>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</si>
  <si>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</si>
  <si>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</si>
  <si>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</si>
  <si>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</si>
  <si>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</si>
  <si>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</si>
  <si>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</si>
  <si>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</si>
  <si>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</si>
  <si>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</si>
  <si>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</si>
  <si>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</si>
  <si>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</si>
  <si>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</si>
  <si>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</si>
  <si>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</si>
  <si>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</si>
  <si>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</si>
  <si>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</si>
  <si>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</si>
  <si>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</si>
  <si>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</si>
  <si>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</si>
  <si>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</si>
  <si>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</si>
  <si>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</si>
  <si>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</si>
  <si>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</si>
  <si>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</si>
  <si>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</si>
  <si>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</si>
  <si>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</si>
  <si>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</si>
  <si>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</si>
  <si>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</si>
  <si>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</si>
  <si>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</si>
  <si>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</si>
  <si>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</si>
  <si>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</si>
  <si>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</si>
  <si>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</si>
  <si>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</si>
  <si>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</si>
  <si>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</si>
  <si>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</si>
  <si>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</si>
  <si>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</si>
  <si>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</si>
  <si>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</si>
  <si>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</si>
  <si>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</si>
  <si>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</si>
  <si>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</si>
  <si>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</si>
  <si>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</si>
  <si>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</si>
  <si>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</si>
  <si>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</si>
  <si>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</si>
  <si>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</si>
  <si>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</si>
  <si>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</si>
  <si>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</si>
  <si>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</si>
  <si>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</si>
  <si>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</si>
  <si>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</si>
  <si>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</si>
  <si>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</si>
  <si>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</si>
  <si>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</si>
  <si>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</si>
  <si>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</si>
  <si>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</si>
  <si>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</si>
  <si>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</si>
  <si>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</si>
  <si>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</si>
  <si>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</si>
  <si>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</si>
  <si>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</si>
  <si>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</si>
  <si>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</si>
  <si>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</si>
  <si>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</si>
  <si>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</si>
  <si>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</si>
  <si>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</si>
  <si>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</si>
  <si>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</si>
  <si>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</si>
  <si>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</si>
  <si>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</si>
  <si>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</si>
  <si>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</si>
  <si>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</si>
  <si>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</si>
  <si>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</si>
  <si>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</si>
  <si>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</si>
  <si>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</si>
  <si>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</si>
  <si>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</si>
  <si>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</si>
  <si>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</si>
  <si>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</si>
  <si>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</si>
  <si>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</si>
  <si>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</si>
  <si>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</si>
  <si>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</si>
  <si>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</si>
  <si>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</si>
  <si>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</si>
  <si>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</si>
  <si>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</si>
  <si>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</si>
  <si>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</si>
  <si>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</si>
  <si>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</si>
  <si>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</si>
  <si>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</si>
  <si>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</si>
  <si>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</si>
  <si>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</si>
  <si>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</si>
  <si>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</si>
  <si>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</si>
  <si>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</si>
  <si>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</si>
  <si>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</si>
  <si>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</si>
  <si>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</si>
  <si>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</si>
  <si>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</si>
  <si>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</si>
  <si>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</si>
  <si>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</si>
  <si>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</si>
  <si>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</si>
  <si>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</si>
  <si>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</si>
  <si>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</si>
  <si>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</si>
  <si>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</si>
  <si>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</si>
  <si>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</si>
  <si>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</si>
  <si>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</si>
  <si>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</si>
  <si>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</si>
  <si>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</si>
  <si>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</si>
  <si>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</si>
  <si>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</si>
  <si>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</si>
  <si>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</si>
  <si>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</si>
  <si>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</si>
  <si>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</si>
  <si>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</si>
  <si>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</si>
  <si>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</si>
  <si>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</si>
  <si>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</si>
  <si>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</si>
  <si>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</si>
  <si>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</si>
  <si>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</si>
  <si>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</si>
  <si>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</si>
  <si>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</si>
  <si>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</si>
  <si>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</si>
  <si>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</si>
  <si>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</si>
  <si>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</si>
  <si>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</si>
  <si>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</si>
  <si>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</si>
  <si>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</si>
  <si>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</si>
  <si>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</si>
  <si>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</si>
  <si>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</si>
  <si>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</si>
  <si>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</si>
  <si>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</si>
  <si>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</si>
  <si>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</si>
  <si>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</si>
  <si>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</si>
  <si>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</si>
  <si>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</si>
  <si>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</si>
  <si>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</si>
  <si>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</si>
  <si>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</si>
  <si>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</si>
  <si>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</si>
  <si>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</si>
  <si>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</si>
  <si>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</si>
  <si>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</si>
  <si>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</si>
  <si>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</si>
  <si>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</si>
  <si>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</si>
  <si>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</si>
  <si>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</si>
  <si>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</si>
  <si>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</si>
  <si>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</si>
  <si>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</si>
  <si>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</si>
  <si>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</si>
  <si>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</si>
  <si>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</si>
  <si>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</si>
  <si>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</si>
  <si>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</si>
  <si>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</si>
  <si>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</si>
  <si>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</si>
  <si>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</si>
  <si>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</si>
  <si>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</si>
  <si>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</si>
  <si>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</si>
  <si>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</si>
  <si>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</si>
  <si>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</si>
  <si>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</si>
  <si>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</si>
  <si>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</si>
  <si>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</si>
  <si>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</si>
  <si>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</si>
  <si>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</si>
  <si>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</si>
  <si>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</si>
  <si>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</si>
  <si>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</si>
  <si>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</si>
  <si>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</si>
  <si>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</si>
  <si>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</si>
  <si>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</si>
  <si>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</si>
  <si>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</si>
  <si>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</si>
  <si>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</si>
  <si>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</si>
  <si>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</si>
  <si>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</si>
  <si>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</si>
  <si>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</si>
  <si>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</si>
  <si>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</si>
  <si>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</si>
  <si>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</si>
  <si>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</si>
  <si>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</si>
  <si>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</si>
  <si>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</si>
  <si>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</si>
  <si>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</si>
  <si>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</si>
  <si>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</si>
  <si>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</si>
  <si>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</si>
  <si>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</si>
  <si>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</si>
  <si>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</si>
  <si>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</si>
  <si>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</si>
  <si>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</si>
  <si>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</si>
  <si>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</si>
  <si>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</si>
  <si>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</si>
  <si>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</si>
  <si>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</si>
  <si>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</si>
  <si>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</si>
  <si>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</si>
  <si>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</si>
  <si>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</si>
  <si>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</si>
  <si>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</si>
  <si>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</si>
  <si>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</si>
  <si>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</si>
  <si>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</si>
  <si>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</si>
  <si>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</si>
  <si>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</si>
  <si>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</si>
  <si>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</si>
  <si>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</si>
  <si>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</si>
  <si>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</si>
  <si>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</si>
  <si>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</si>
  <si>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</si>
  <si>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</si>
  <si>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</si>
  <si>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</si>
  <si>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</si>
  <si>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</si>
  <si>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</si>
  <si>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</si>
  <si>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</si>
  <si>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</si>
  <si>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</si>
  <si>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</si>
  <si>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</si>
  <si>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</si>
  <si>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</si>
  <si>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</si>
  <si>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</si>
  <si>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</si>
  <si>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</si>
  <si>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</si>
  <si>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</si>
  <si>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</si>
  <si>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</si>
  <si>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</si>
  <si>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</si>
  <si>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</si>
  <si>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</si>
  <si>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</si>
  <si>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</si>
  <si>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</si>
  <si>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</si>
  <si>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</si>
  <si>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</si>
  <si>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</si>
  <si>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</si>
  <si>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</si>
  <si>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</si>
  <si>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</si>
  <si>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</si>
  <si>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</si>
  <si>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</si>
  <si>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</si>
  <si>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</si>
  <si>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</si>
  <si>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</si>
  <si>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</si>
  <si>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</si>
  <si>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</si>
  <si>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</si>
  <si>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</si>
  <si>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</si>
  <si>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</si>
  <si>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</si>
  <si>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</si>
  <si>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</si>
  <si>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</si>
  <si>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</si>
  <si>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</si>
  <si>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</si>
  <si>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</si>
  <si>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</si>
  <si>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</si>
  <si>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</si>
  <si>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</si>
  <si>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</si>
  <si>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</si>
  <si>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</si>
  <si>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</si>
  <si>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</si>
  <si>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</si>
  <si>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</si>
  <si>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</si>
  <si>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</si>
  <si>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</si>
  <si>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</si>
  <si>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</si>
  <si>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</si>
  <si>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</si>
  <si>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</si>
  <si>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</si>
  <si>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</si>
  <si>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</si>
  <si>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</si>
  <si>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</si>
  <si>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</si>
  <si>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</si>
  <si>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</si>
  <si>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</si>
  <si>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</si>
  <si>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</si>
  <si>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</si>
  <si>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</si>
  <si>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</si>
  <si>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</si>
  <si>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</si>
  <si>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</si>
  <si>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</si>
  <si>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</si>
  <si>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</si>
  <si>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</si>
  <si>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</si>
  <si>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</si>
  <si>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</si>
  <si>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</si>
  <si>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</si>
  <si>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</si>
  <si>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</si>
  <si>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</si>
  <si>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</si>
  <si>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</si>
  <si>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</si>
  <si>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</si>
  <si>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</si>
  <si>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</si>
  <si>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</si>
  <si>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</si>
  <si>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</si>
  <si>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</si>
  <si>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</si>
  <si>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</si>
  <si>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</si>
  <si>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</si>
  <si>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</si>
  <si>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</si>
  <si>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</si>
  <si>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</si>
  <si>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</si>
  <si>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</si>
  <si>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</si>
  <si>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</si>
  <si>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</si>
  <si>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</si>
  <si>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</si>
  <si>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</si>
  <si>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</si>
  <si>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</si>
  <si>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</si>
  <si>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</si>
  <si>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</si>
  <si>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</si>
  <si>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</si>
  <si>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</si>
  <si>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</si>
  <si>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</si>
  <si>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</si>
  <si>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</si>
  <si>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</si>
  <si>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</si>
  <si>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</si>
  <si>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</si>
  <si>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</si>
  <si>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</si>
  <si>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</si>
  <si>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</si>
  <si>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</si>
  <si>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</si>
  <si>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</si>
  <si>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</si>
  <si>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</si>
  <si>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</si>
  <si>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</si>
  <si>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</si>
  <si>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</si>
  <si>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</si>
  <si>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</si>
  <si>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</si>
  <si>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</si>
  <si>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</si>
  <si>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</si>
  <si>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</si>
  <si>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</si>
  <si>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</si>
  <si>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</si>
  <si>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</si>
  <si>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</si>
  <si>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</si>
  <si>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</si>
  <si>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</si>
  <si>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</si>
  <si>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</si>
  <si>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</si>
  <si>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</si>
  <si>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</si>
  <si>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</si>
  <si>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</si>
  <si>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</si>
  <si>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</si>
  <si>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</si>
  <si>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</si>
  <si>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</si>
  <si>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</si>
  <si>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</si>
  <si>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</si>
  <si>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</si>
  <si>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</si>
  <si>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</si>
  <si>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</si>
  <si>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</si>
  <si>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</si>
  <si>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</si>
  <si>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</si>
  <si>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</si>
  <si>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</si>
  <si>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</si>
  <si>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</si>
  <si>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</si>
  <si>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</si>
  <si>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</si>
  <si>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</si>
  <si>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</si>
  <si>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</si>
  <si>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</si>
  <si>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</si>
  <si>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</si>
  <si>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</si>
  <si>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</si>
  <si>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</si>
  <si>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</si>
  <si>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</si>
  <si>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</si>
  <si>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</si>
  <si>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</si>
  <si>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</si>
  <si>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</si>
  <si>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</si>
  <si>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</si>
  <si>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</si>
  <si>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</si>
  <si>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</si>
  <si>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</si>
  <si>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</si>
  <si>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</si>
  <si>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</si>
  <si>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</si>
  <si>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</si>
  <si>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</si>
  <si>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</si>
  <si>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</si>
  <si>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</si>
  <si>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</si>
  <si>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</si>
  <si>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</si>
  <si>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</si>
  <si>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</si>
  <si>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</si>
  <si>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</si>
  <si>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</si>
  <si>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</si>
  <si>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</si>
  <si>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</si>
  <si>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</si>
  <si>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</si>
  <si>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</si>
  <si>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</si>
  <si>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</si>
  <si>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</si>
  <si>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</si>
  <si>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</si>
  <si>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</si>
  <si>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</si>
  <si>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</si>
  <si>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</si>
  <si>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</si>
  <si>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</si>
  <si>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</si>
  <si>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</si>
  <si>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</si>
  <si>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</si>
  <si>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</si>
  <si>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</si>
  <si>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</si>
  <si>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</si>
  <si>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</si>
  <si>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</si>
  <si>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</si>
  <si>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</si>
  <si>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</si>
  <si>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</si>
  <si>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</si>
  <si>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</si>
  <si>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</si>
  <si>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</si>
  <si>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</si>
  <si>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</si>
  <si>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</si>
  <si>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</si>
  <si>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</si>
  <si>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</si>
  <si>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</si>
  <si>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</si>
  <si>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</si>
  <si>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</si>
  <si>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</si>
  <si>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</si>
  <si>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</si>
  <si>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</si>
  <si>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</si>
  <si>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</si>
  <si>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</si>
  <si>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</si>
  <si>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</si>
  <si>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</si>
  <si>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</si>
  <si>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</si>
  <si>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</si>
  <si>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</si>
  <si>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</si>
  <si>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</si>
  <si>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</si>
  <si>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</si>
  <si>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</si>
  <si>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</si>
  <si>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</si>
  <si>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</si>
  <si>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</si>
  <si>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</si>
  <si>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</si>
  <si>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</si>
  <si>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</si>
  <si>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</si>
  <si>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</si>
  <si>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</si>
  <si>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</si>
  <si>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</si>
  <si>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</si>
  <si>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</si>
  <si>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</si>
  <si>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</si>
  <si>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</si>
  <si>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</si>
  <si>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</si>
  <si>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</si>
  <si>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</si>
  <si>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</si>
  <si>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</si>
  <si>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</si>
  <si>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</si>
  <si>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</si>
  <si>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</si>
  <si>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</si>
  <si>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</si>
  <si>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</si>
  <si>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</si>
  <si>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</si>
  <si>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</si>
  <si>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</si>
  <si>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</si>
  <si>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</si>
  <si>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</si>
  <si>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</si>
  <si>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</si>
  <si>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</si>
  <si>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</si>
  <si>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</si>
  <si>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</si>
  <si>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</si>
  <si>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</si>
  <si>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</si>
  <si>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</si>
  <si>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</si>
  <si>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</si>
  <si>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</si>
  <si>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</si>
  <si>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</si>
  <si>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</si>
  <si>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</si>
  <si>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</si>
  <si>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</si>
  <si>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</si>
  <si>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</si>
  <si>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</si>
  <si>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</si>
  <si>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</si>
  <si>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</si>
  <si>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</si>
  <si>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</si>
  <si>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</si>
  <si>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</si>
  <si>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</si>
  <si>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</si>
  <si>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</si>
  <si>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</si>
  <si>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</si>
  <si>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</si>
  <si>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</si>
  <si>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</si>
  <si>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</si>
  <si>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</si>
  <si>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</si>
  <si>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</si>
  <si>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</si>
  <si>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</si>
  <si>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</si>
  <si>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</si>
  <si>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</si>
  <si>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</si>
  <si>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</si>
  <si>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</si>
  <si>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</si>
  <si>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</si>
  <si>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</si>
  <si>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</si>
  <si>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</si>
  <si>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</si>
  <si>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</si>
  <si>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</si>
  <si>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</si>
  <si>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</si>
  <si>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</si>
  <si>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</si>
  <si>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</si>
  <si>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</si>
  <si>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</si>
  <si>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</si>
  <si>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</si>
  <si>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</si>
  <si>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</si>
  <si>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</si>
  <si>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</si>
  <si>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</si>
  <si>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</si>
  <si>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</si>
  <si>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</si>
  <si>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</si>
  <si>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</si>
  <si>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</si>
  <si>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</si>
  <si>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</si>
  <si>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</si>
  <si>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</si>
  <si>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</si>
  <si>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</si>
  <si>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</si>
  <si>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</si>
  <si>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</si>
  <si>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</si>
  <si>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</si>
  <si>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</si>
  <si>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</si>
  <si>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</si>
  <si>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</si>
  <si>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</si>
  <si>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</si>
  <si>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</si>
  <si>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</si>
  <si>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</si>
  <si>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</si>
  <si>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</si>
  <si>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</si>
  <si>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</si>
  <si>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</si>
  <si>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</si>
  <si>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</si>
  <si>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</si>
  <si>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</si>
  <si>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</si>
  <si>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</si>
  <si>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</si>
  <si>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</si>
  <si>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</si>
  <si>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</si>
  <si>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</si>
  <si>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</si>
  <si>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</si>
  <si>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</si>
  <si>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</si>
  <si>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</si>
  <si>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</si>
  <si>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</si>
  <si>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</si>
  <si>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</si>
  <si>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</si>
  <si>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</si>
  <si>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</si>
  <si>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</si>
  <si>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</si>
  <si>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</si>
  <si>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</si>
  <si>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</si>
  <si>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</si>
  <si>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</si>
  <si>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</si>
  <si>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</si>
  <si>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</si>
  <si>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</si>
  <si>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</si>
  <si>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</si>
  <si>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</si>
  <si>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</si>
  <si>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</si>
  <si>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</si>
  <si>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</si>
  <si>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</si>
  <si>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</si>
  <si>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</si>
  <si>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</si>
  <si>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</si>
  <si>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</si>
  <si>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</si>
  <si>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</si>
  <si>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</si>
  <si>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</si>
  <si>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</si>
  <si>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</si>
  <si>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</si>
  <si>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</si>
  <si>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</si>
  <si>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</si>
  <si>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</si>
  <si>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</si>
  <si>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</si>
  <si>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</si>
  <si>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</si>
  <si>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</si>
  <si>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</si>
  <si>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</si>
  <si>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</si>
  <si>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</si>
  <si>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</si>
  <si>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</si>
  <si>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</si>
  <si>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</si>
  <si>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</si>
  <si>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</si>
  <si>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</si>
  <si>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</si>
  <si>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</si>
  <si>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</si>
  <si>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</si>
  <si>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</si>
  <si>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</si>
  <si>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</si>
  <si>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</si>
  <si>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</si>
  <si>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</si>
  <si>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</si>
  <si>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</si>
  <si>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</si>
  <si>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</si>
  <si>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</si>
  <si>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</si>
  <si>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</si>
  <si>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</si>
  <si>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</si>
  <si>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</si>
  <si>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</si>
  <si>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</si>
  <si>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</si>
  <si>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</si>
  <si>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</si>
  <si>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</si>
  <si>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</si>
  <si>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</si>
  <si>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</si>
  <si>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</si>
  <si>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</si>
  <si>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</si>
  <si>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</si>
  <si>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</si>
  <si>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</si>
  <si>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</si>
  <si>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</si>
  <si>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</si>
  <si>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</si>
  <si>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</si>
  <si>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</si>
  <si>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</si>
  <si>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</si>
  <si>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</si>
  <si>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</si>
  <si>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</si>
  <si>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</si>
  <si>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</si>
  <si>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</si>
  <si>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</si>
  <si>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</si>
  <si>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</si>
  <si>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</si>
  <si>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</si>
  <si>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</si>
  <si>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</si>
  <si>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</si>
  <si>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</si>
  <si>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</si>
  <si>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</si>
  <si>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</si>
  <si>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</si>
  <si>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</si>
  <si>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</si>
  <si>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</si>
  <si>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</si>
  <si>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</si>
  <si>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</si>
  <si>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</si>
  <si>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</si>
  <si>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</si>
  <si>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</si>
  <si>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</si>
  <si>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</si>
  <si>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</si>
  <si>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</si>
  <si>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</si>
  <si>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</si>
  <si>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</si>
  <si>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</si>
  <si>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</si>
  <si>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</si>
  <si>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</si>
  <si>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</si>
  <si>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</si>
  <si>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</si>
  <si>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</si>
  <si>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</si>
  <si>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</si>
  <si>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</si>
  <si>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</si>
  <si>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</si>
  <si>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</si>
  <si>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</si>
  <si>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</si>
  <si>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</si>
  <si>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</si>
  <si>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</si>
  <si>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</si>
  <si>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</si>
  <si>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</si>
  <si>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</si>
  <si>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</si>
  <si>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</si>
  <si>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</si>
  <si>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</si>
  <si>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</si>
  <si>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</si>
  <si>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</si>
  <si>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</si>
  <si>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</si>
  <si>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</si>
  <si>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</si>
  <si>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</si>
  <si>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</si>
  <si>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</si>
  <si>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</si>
  <si>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</si>
  <si>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</si>
  <si>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</si>
  <si>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</si>
  <si>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</si>
  <si>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</si>
  <si>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</si>
  <si>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</si>
  <si>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</si>
  <si>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</si>
  <si>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</si>
  <si>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</si>
  <si>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</si>
  <si>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</si>
  <si>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</si>
  <si>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</si>
  <si>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</si>
  <si>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</si>
  <si>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</si>
  <si>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</si>
  <si>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</si>
  <si>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</si>
  <si>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</si>
  <si>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</si>
  <si>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</si>
  <si>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</si>
  <si>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</si>
  <si>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</si>
  <si>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</si>
  <si>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</si>
  <si>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</si>
  <si>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</si>
  <si>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</si>
  <si>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</si>
  <si>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</si>
  <si>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</si>
  <si>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</si>
  <si>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</si>
  <si>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</si>
  <si>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</si>
  <si>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</si>
  <si>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</si>
  <si>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</si>
  <si>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</si>
  <si>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</si>
  <si>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</si>
  <si>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</si>
  <si>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</si>
  <si>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</si>
  <si>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</si>
  <si>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</si>
  <si>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</si>
  <si>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</si>
  <si>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</si>
  <si>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</si>
  <si>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</si>
  <si>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</si>
  <si>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</si>
  <si>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</si>
  <si>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</si>
  <si>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</si>
  <si>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</si>
  <si>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</si>
  <si>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</si>
  <si>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</si>
  <si>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</si>
  <si>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</si>
  <si>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</si>
  <si>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</si>
  <si>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</si>
  <si>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</si>
  <si>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</si>
  <si>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</si>
  <si>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</si>
  <si>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</si>
  <si>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</si>
  <si>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</si>
  <si>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</si>
  <si>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</si>
  <si>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</si>
  <si>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</si>
  <si>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</si>
  <si>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</si>
  <si>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</si>
  <si>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</si>
  <si>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</si>
  <si>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</si>
  <si>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</si>
  <si>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</si>
  <si>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</si>
  <si>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</si>
  <si>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</si>
  <si>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</si>
  <si>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</si>
  <si>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</si>
  <si>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</si>
  <si>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</si>
  <si>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</si>
  <si>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</si>
  <si>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</si>
  <si>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</si>
  <si>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</si>
  <si>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</si>
  <si>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</si>
  <si>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</si>
  <si>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</si>
  <si>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</si>
  <si>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</si>
  <si>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</si>
  <si>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</si>
  <si>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</si>
  <si>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</si>
  <si>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</si>
  <si>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</si>
  <si>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</si>
  <si>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</si>
  <si>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</si>
  <si>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</si>
  <si>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</si>
  <si>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</si>
  <si>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</si>
  <si>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</si>
  <si>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</si>
  <si>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</si>
  <si>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</si>
  <si>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</si>
  <si>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</si>
  <si>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</si>
  <si>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</si>
  <si>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</si>
  <si>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</si>
  <si>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</si>
  <si>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</si>
  <si>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</si>
  <si>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</si>
  <si>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</si>
  <si>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</si>
  <si>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</si>
  <si>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</si>
  <si>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</si>
  <si>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</si>
  <si>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</si>
  <si>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</si>
  <si>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</si>
  <si>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</si>
  <si>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</si>
  <si>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</si>
  <si>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</si>
  <si>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</si>
  <si>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</si>
  <si>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</si>
  <si>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</si>
  <si>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</si>
  <si>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</si>
  <si>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</si>
  <si>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</si>
  <si>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</si>
  <si>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</si>
  <si>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</si>
  <si>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</si>
  <si>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</si>
  <si>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</si>
  <si>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</si>
  <si>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</si>
  <si>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</si>
  <si>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</si>
  <si>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</si>
  <si>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</si>
  <si>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</si>
  <si>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</si>
  <si>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</si>
  <si>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</si>
  <si>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</si>
  <si>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</si>
  <si>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</si>
  <si>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</si>
  <si>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</si>
  <si>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</si>
  <si>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</si>
  <si>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</si>
  <si>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</si>
  <si>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</si>
  <si>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</si>
  <si>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</si>
  <si>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</si>
  <si>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</si>
  <si>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</si>
  <si>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</si>
  <si>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</si>
  <si>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</si>
  <si>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</si>
  <si>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</si>
  <si>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</si>
  <si>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</si>
  <si>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</si>
  <si>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</si>
  <si>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</si>
  <si>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</si>
  <si>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</si>
  <si>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</si>
  <si>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</si>
  <si>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</si>
  <si>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</si>
  <si>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</si>
  <si>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</si>
  <si>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</si>
  <si>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</si>
  <si>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</si>
  <si>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</si>
  <si>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</si>
  <si>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</si>
  <si>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</si>
  <si>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</si>
  <si>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</si>
  <si>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</si>
  <si>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</si>
  <si>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</si>
  <si>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</si>
  <si>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</si>
  <si>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</si>
  <si>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</si>
  <si>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</si>
  <si>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</si>
  <si>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</si>
  <si>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</si>
  <si>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</si>
  <si>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</si>
  <si>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</si>
  <si>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</si>
  <si>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</si>
  <si>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</si>
  <si>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</si>
  <si>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</si>
  <si>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</si>
  <si>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</si>
  <si>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</si>
  <si>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</si>
  <si>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</si>
  <si>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</si>
  <si>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</si>
  <si>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</si>
  <si>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</si>
  <si>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</si>
  <si>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</si>
  <si>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</si>
  <si>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</si>
  <si>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</si>
  <si>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</si>
  <si>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</si>
  <si>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</si>
  <si>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</si>
  <si>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</si>
  <si>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</si>
  <si>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</si>
  <si>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</si>
  <si>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</si>
  <si>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</si>
  <si>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</si>
  <si>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</si>
  <si>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</si>
  <si>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</si>
  <si>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</si>
  <si>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</si>
  <si>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</si>
  <si>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</si>
  <si>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</si>
  <si>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</si>
  <si>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</si>
  <si>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</si>
  <si>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</si>
  <si>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</si>
  <si>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</si>
  <si>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</si>
  <si>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</si>
  <si>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</si>
  <si>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</si>
  <si>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</si>
  <si>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</si>
  <si>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</si>
  <si>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</si>
  <si>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</si>
  <si>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</si>
  <si>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</si>
  <si>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</si>
  <si>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</si>
  <si>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</si>
  <si>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</si>
  <si>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</si>
  <si>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</si>
  <si>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</si>
  <si>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</si>
  <si>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</si>
  <si>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</si>
  <si>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</si>
  <si>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</si>
  <si>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</si>
  <si>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</si>
  <si>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</si>
  <si>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</si>
  <si>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</si>
  <si>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</si>
  <si>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</si>
  <si>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</si>
  <si>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</si>
  <si>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</si>
  <si>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</si>
  <si>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</si>
  <si>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</si>
  <si>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</si>
  <si>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</si>
  <si>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</si>
  <si>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</si>
  <si>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</si>
  <si>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</si>
  <si>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</si>
  <si>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</si>
  <si>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</si>
  <si>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</si>
  <si>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</si>
  <si>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</si>
  <si>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</si>
  <si>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</si>
  <si>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</si>
  <si>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</si>
  <si>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</si>
  <si>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</si>
  <si>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</si>
  <si>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</si>
  <si>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</si>
  <si>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</si>
  <si>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</si>
  <si>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</si>
  <si>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</si>
  <si>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</si>
  <si>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</si>
  <si>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</si>
  <si>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</si>
  <si>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</si>
  <si>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</si>
  <si>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</si>
  <si>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</si>
  <si>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</si>
  <si>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</si>
  <si>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</si>
  <si>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</si>
  <si>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</si>
  <si>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</si>
  <si>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</si>
  <si>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</si>
  <si>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</si>
  <si>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</si>
  <si>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</si>
  <si>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</si>
  <si>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</si>
  <si>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</si>
  <si>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</si>
  <si>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</si>
  <si>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</si>
  <si>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</si>
  <si>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</si>
  <si>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</si>
  <si>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</si>
  <si>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</si>
  <si>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</si>
  <si>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</si>
  <si>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</si>
  <si>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</si>
  <si>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</si>
  <si>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</si>
  <si>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</si>
  <si>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</si>
  <si>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</si>
  <si>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</si>
  <si>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</si>
  <si>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</si>
  <si>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</si>
  <si>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</si>
  <si>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</si>
  <si>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</si>
  <si>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</si>
  <si>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</si>
  <si>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</si>
  <si>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</si>
  <si>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</si>
  <si>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</si>
  <si>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</si>
  <si>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</si>
  <si>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</si>
  <si>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</si>
  <si>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</si>
  <si>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</si>
  <si>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</si>
  <si>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</si>
  <si>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</si>
  <si>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</si>
  <si>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</si>
  <si>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</si>
  <si>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</si>
  <si>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</si>
  <si>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</si>
  <si>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</si>
  <si>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</si>
  <si>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</si>
  <si>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</si>
  <si>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</si>
  <si>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</si>
  <si>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</si>
  <si>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</si>
  <si>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</si>
  <si>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</si>
  <si>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</si>
  <si>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</si>
  <si>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</si>
  <si>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</si>
  <si>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</si>
  <si>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</si>
  <si>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</si>
  <si>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</si>
  <si>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</si>
  <si>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</si>
  <si>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</si>
  <si>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</si>
  <si>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</si>
  <si>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</si>
  <si>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</si>
  <si>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</si>
  <si>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</si>
  <si>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</si>
  <si>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</si>
  <si>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</si>
  <si>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</si>
  <si>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</si>
  <si>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</si>
  <si>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</si>
  <si>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</si>
  <si>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</si>
  <si>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</si>
  <si>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</si>
  <si>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</si>
  <si>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</si>
  <si>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</si>
  <si>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</si>
  <si>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</si>
  <si>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</si>
  <si>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</si>
  <si>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</si>
  <si>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</si>
  <si>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</si>
  <si>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</si>
  <si>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</si>
  <si>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</si>
  <si>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</si>
  <si>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</si>
  <si>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</si>
  <si>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</si>
  <si>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</si>
  <si>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</si>
  <si>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</si>
  <si>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</si>
  <si>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</si>
  <si>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</si>
  <si>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</si>
  <si>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</si>
  <si>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</si>
  <si>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</si>
  <si>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</si>
  <si>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</si>
  <si>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</si>
  <si>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</si>
  <si>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</si>
  <si>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</si>
  <si>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</si>
  <si>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</si>
  <si>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</si>
  <si>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</si>
  <si>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</si>
  <si>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</si>
  <si>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</si>
  <si>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</si>
  <si>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</si>
  <si>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</si>
  <si>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</si>
  <si>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</si>
  <si>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</si>
  <si>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</si>
  <si>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</si>
  <si>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</si>
  <si>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</si>
  <si>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</si>
  <si>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</si>
  <si>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</si>
  <si>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</si>
  <si>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</si>
  <si>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</si>
  <si>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</si>
  <si>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</si>
  <si>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</si>
  <si>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</si>
  <si>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</si>
  <si>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</si>
  <si>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</si>
  <si>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</si>
  <si>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</si>
  <si>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</si>
  <si>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</si>
  <si>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</si>
  <si>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</si>
  <si>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</si>
  <si>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</si>
  <si>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</si>
  <si>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</si>
  <si>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</si>
  <si>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</si>
  <si>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</si>
  <si>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</si>
  <si>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</si>
  <si>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</si>
  <si>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</si>
  <si>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</si>
  <si>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</si>
  <si>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</si>
  <si>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</si>
  <si>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</si>
  <si>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</si>
  <si>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</si>
  <si>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</si>
  <si>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</si>
  <si>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</si>
  <si>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</si>
  <si>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</si>
  <si>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</si>
  <si>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</si>
  <si>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</si>
  <si>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</si>
  <si>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</si>
  <si>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</si>
  <si>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</si>
  <si>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</si>
  <si>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</si>
  <si>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</si>
  <si>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</si>
  <si>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</si>
  <si>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</si>
  <si>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</si>
  <si>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</si>
  <si>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</si>
  <si>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</si>
  <si>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</si>
  <si>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</si>
  <si>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</si>
  <si>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</si>
  <si>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</si>
  <si>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</si>
  <si>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</si>
  <si>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</si>
  <si>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</si>
  <si>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</si>
  <si>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</si>
  <si>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</si>
  <si>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</si>
  <si>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</si>
  <si>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</si>
  <si>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</si>
  <si>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</si>
  <si>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</si>
  <si>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</si>
  <si>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</si>
  <si>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</si>
  <si>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</si>
  <si>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</si>
  <si>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</si>
  <si>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</si>
  <si>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</si>
  <si>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</si>
  <si>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</si>
  <si>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</si>
  <si>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</si>
  <si>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</si>
  <si>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</si>
  <si>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</si>
  <si>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</si>
  <si>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</si>
  <si>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</si>
  <si>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</si>
  <si>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</si>
  <si>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</si>
  <si>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</si>
  <si>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</si>
  <si>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</si>
  <si>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</si>
  <si>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</si>
  <si>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</si>
  <si>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</si>
  <si>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</si>
  <si>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</si>
  <si>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</si>
  <si>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</si>
  <si>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</si>
  <si>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</si>
  <si>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</si>
  <si>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</si>
  <si>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</si>
  <si>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</si>
  <si>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</si>
  <si>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</si>
  <si>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</si>
  <si>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</si>
  <si>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</si>
  <si>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</si>
  <si>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</si>
  <si>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</si>
  <si>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</si>
  <si>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</si>
  <si>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</si>
  <si>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</si>
  <si>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</si>
  <si>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</si>
  <si>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</si>
  <si>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</si>
  <si>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</si>
  <si>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</si>
  <si>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</si>
  <si>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</si>
  <si>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</si>
  <si>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</si>
  <si>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</si>
  <si>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</si>
  <si>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</si>
  <si>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</si>
  <si>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</si>
  <si>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</si>
  <si>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</si>
  <si>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</si>
  <si>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</si>
  <si>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</si>
  <si>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</si>
  <si>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</si>
  <si>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</si>
  <si>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</si>
  <si>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</si>
  <si>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</si>
  <si>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</si>
  <si>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</si>
  <si>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</si>
  <si>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</si>
  <si>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</si>
  <si>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</si>
  <si>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</si>
  <si>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</si>
  <si>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</si>
  <si>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</si>
  <si>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</si>
  <si>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</si>
  <si>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</si>
  <si>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</si>
  <si>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</si>
  <si>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</si>
  <si>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</si>
  <si>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</si>
  <si>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</si>
  <si>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</si>
  <si>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</si>
  <si>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</si>
  <si>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</si>
  <si>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</si>
  <si>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</si>
  <si>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</si>
  <si>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</si>
  <si>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</si>
  <si>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</si>
  <si>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</si>
  <si>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</si>
  <si>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</si>
  <si>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</si>
  <si>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</si>
  <si>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</si>
  <si>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</si>
  <si>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</si>
  <si>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</si>
  <si>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</si>
  <si>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</si>
  <si>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</si>
  <si>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</si>
  <si>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</si>
  <si>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</si>
  <si>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</si>
  <si>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</si>
  <si>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</si>
  <si>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</si>
  <si>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</si>
  <si>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</si>
  <si>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</si>
  <si>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</si>
  <si>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</si>
  <si>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</si>
  <si>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</si>
  <si>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</si>
  <si>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</si>
  <si>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</si>
  <si>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</si>
  <si>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</si>
  <si>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</si>
  <si>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</si>
  <si>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</si>
  <si>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</si>
  <si>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</si>
  <si>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</si>
  <si>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</si>
  <si>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</si>
  <si>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</si>
  <si>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</si>
  <si>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</si>
  <si>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</si>
  <si>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</si>
  <si>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</si>
  <si>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</si>
  <si>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</si>
  <si>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</si>
  <si>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</si>
  <si>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</si>
  <si>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</si>
  <si>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</si>
  <si>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</si>
  <si>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</si>
  <si>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</si>
  <si>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</si>
  <si>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</si>
  <si>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</si>
  <si>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</si>
  <si>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</si>
  <si>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</si>
  <si>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</si>
  <si>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</si>
  <si>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</si>
  <si>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</si>
  <si>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</si>
  <si>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</si>
  <si>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</si>
  <si>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</si>
  <si>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</si>
  <si>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</si>
  <si>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</si>
  <si>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</si>
  <si>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</si>
  <si>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</si>
  <si>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</si>
  <si>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</si>
  <si>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</si>
  <si>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</si>
  <si>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</si>
  <si>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</si>
  <si>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</si>
  <si>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</si>
  <si>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</si>
  <si>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</si>
  <si>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</si>
  <si>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</si>
  <si>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</si>
  <si>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</si>
  <si>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</si>
  <si>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</si>
  <si>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</si>
  <si>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</si>
  <si>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</si>
  <si>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</si>
  <si>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</si>
  <si>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</si>
  <si>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</si>
  <si>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</si>
  <si>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</si>
  <si>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</si>
  <si>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</si>
  <si>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</si>
  <si>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</si>
  <si>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</si>
  <si>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</si>
  <si>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</si>
  <si>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</si>
  <si>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</si>
  <si>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</si>
  <si>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</si>
  <si>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</si>
  <si>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</si>
  <si>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</si>
  <si>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</si>
  <si>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</si>
  <si>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</si>
  <si>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</si>
  <si>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</si>
  <si>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</si>
  <si>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</si>
  <si>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</si>
  <si>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</si>
  <si>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</si>
  <si>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</si>
  <si>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</si>
  <si>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</si>
  <si>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</si>
  <si>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</si>
  <si>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</si>
  <si>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</si>
  <si>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</si>
  <si>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</si>
  <si>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</si>
  <si>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</si>
  <si>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</si>
  <si>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</si>
  <si>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</si>
  <si>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</si>
  <si>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</si>
  <si>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</si>
  <si>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</si>
  <si>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</si>
  <si>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</si>
  <si>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</si>
  <si>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</si>
  <si>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</si>
  <si>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</si>
  <si>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</si>
  <si>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</si>
  <si>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</si>
  <si>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</si>
  <si>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</si>
  <si>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</si>
  <si>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</si>
  <si>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</si>
  <si>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</si>
  <si>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</si>
  <si>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</si>
  <si>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</si>
  <si>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</si>
  <si>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</si>
  <si>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</si>
  <si>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</si>
  <si>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</si>
  <si>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</si>
  <si>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</si>
  <si>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</si>
  <si>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</si>
  <si>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</si>
  <si>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</si>
  <si>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</si>
  <si>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</si>
  <si>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</si>
  <si>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</si>
  <si>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</si>
  <si>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</si>
  <si>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</si>
  <si>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</si>
  <si>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</si>
  <si>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</si>
  <si>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</si>
  <si>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</si>
  <si>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</si>
  <si>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</si>
  <si>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</si>
  <si>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</si>
  <si>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</si>
  <si>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</si>
  <si>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</si>
  <si>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</si>
  <si>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</si>
  <si>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</si>
  <si>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</si>
  <si>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</si>
  <si>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</si>
  <si>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</si>
  <si>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</si>
  <si>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</si>
  <si>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</si>
  <si>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</si>
  <si>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</si>
  <si>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</si>
  <si>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</si>
  <si>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</si>
  <si>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</si>
  <si>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</si>
  <si>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</si>
  <si>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</si>
  <si>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</si>
  <si>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</si>
  <si>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</si>
  <si>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</si>
  <si>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</si>
  <si>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</si>
  <si>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</si>
  <si>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</si>
  <si>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</si>
  <si>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</si>
  <si>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</si>
  <si>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</si>
  <si>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</si>
  <si>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</si>
  <si>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</si>
  <si>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</si>
  <si>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</si>
  <si>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</si>
  <si>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</si>
  <si>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</si>
  <si>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</si>
  <si>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</si>
  <si>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</si>
  <si>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</si>
  <si>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</si>
  <si>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</si>
  <si>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</si>
  <si>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</si>
  <si>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</si>
  <si>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</si>
  <si>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</si>
  <si>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</si>
  <si>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</si>
  <si>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</si>
  <si>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</si>
  <si>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</si>
  <si>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</si>
  <si>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</si>
  <si>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</si>
  <si>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</si>
  <si>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</si>
  <si>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</si>
  <si>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</si>
  <si>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</si>
  <si>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</si>
  <si>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</si>
  <si>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</si>
  <si>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</si>
  <si>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</si>
  <si>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</si>
  <si>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</si>
  <si>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</si>
  <si>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</si>
  <si>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</si>
  <si>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</si>
  <si>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</si>
  <si>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</si>
  <si>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</si>
  <si>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</si>
  <si>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</si>
  <si>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</si>
  <si>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</si>
  <si>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</si>
  <si>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</si>
  <si>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</si>
  <si>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</si>
  <si>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</si>
  <si>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</si>
  <si>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</si>
  <si>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</si>
  <si>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</si>
  <si>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</si>
  <si>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</si>
  <si>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</si>
  <si>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</si>
  <si>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</si>
  <si>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</si>
  <si>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</si>
  <si>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</si>
  <si>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</si>
  <si>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</si>
  <si>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</si>
  <si>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</si>
  <si>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</si>
  <si>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</si>
  <si>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</si>
  <si>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</si>
  <si>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</si>
  <si>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</si>
  <si>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</si>
  <si>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</si>
  <si>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</si>
  <si>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</si>
  <si>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</si>
  <si>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</si>
  <si>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</si>
  <si>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</si>
  <si>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</si>
  <si>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</si>
  <si>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</si>
  <si>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</si>
  <si>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</si>
  <si>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</si>
  <si>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</si>
  <si>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</si>
  <si>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</si>
  <si>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</si>
  <si>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</si>
  <si>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</si>
  <si>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</si>
  <si>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</si>
  <si>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</si>
  <si>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</si>
  <si>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</si>
  <si>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</si>
  <si>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</si>
  <si>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</si>
  <si>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</si>
  <si>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</si>
  <si>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</si>
  <si>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</si>
  <si>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</si>
  <si>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</si>
  <si>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</si>
  <si>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</si>
  <si>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</si>
  <si>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</si>
  <si>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</si>
  <si>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</si>
  <si>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</si>
  <si>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</si>
  <si>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</si>
  <si>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</si>
  <si>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</si>
  <si>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</si>
  <si>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</si>
  <si>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</si>
  <si>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</si>
  <si>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</si>
  <si>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</si>
  <si>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</si>
  <si>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</si>
  <si>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</si>
  <si>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</si>
  <si>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</si>
  <si>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</si>
  <si>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</si>
  <si>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</si>
  <si>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</si>
  <si>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</si>
  <si>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</si>
  <si>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</si>
  <si>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</si>
  <si>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</si>
  <si>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</si>
  <si>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</si>
  <si>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</si>
  <si>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</si>
  <si>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</si>
  <si>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</si>
  <si>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</si>
  <si>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</si>
  <si>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</si>
  <si>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</si>
  <si>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</si>
  <si>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</si>
  <si>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</si>
  <si>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</si>
  <si>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</si>
  <si>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</si>
  <si>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</si>
  <si>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</si>
  <si>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</si>
  <si>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</si>
  <si>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</si>
  <si>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</si>
  <si>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</si>
  <si>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</si>
  <si>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</si>
  <si>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</si>
  <si>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</si>
  <si>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</si>
  <si>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</si>
  <si>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</si>
  <si>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</si>
  <si>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</si>
  <si>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</si>
  <si>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</si>
  <si>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</si>
  <si>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</si>
  <si>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</si>
  <si>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</si>
  <si>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</si>
  <si>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</si>
  <si>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</si>
  <si>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</si>
  <si>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</si>
  <si>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</si>
  <si>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</si>
  <si>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</si>
  <si>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</si>
  <si>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</si>
  <si>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</si>
  <si>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</si>
  <si>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</si>
  <si>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</si>
  <si>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</si>
  <si>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</si>
  <si>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</si>
  <si>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</si>
  <si>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</si>
  <si>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</si>
  <si>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</si>
  <si>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</si>
  <si>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</si>
  <si>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</si>
  <si>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</si>
  <si>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</si>
  <si>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</si>
  <si>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</si>
  <si>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</si>
  <si>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</si>
  <si>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</si>
  <si>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</si>
  <si>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</si>
  <si>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</si>
  <si>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</si>
  <si>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</si>
  <si>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</si>
  <si>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</si>
  <si>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</si>
  <si>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</si>
  <si>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</si>
  <si>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</si>
  <si>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</si>
  <si>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</si>
  <si>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</si>
  <si>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</si>
  <si>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</si>
  <si>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</si>
  <si>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</si>
  <si>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</si>
  <si>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</si>
  <si>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</si>
  <si>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</si>
  <si>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</si>
  <si>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</si>
  <si>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</si>
  <si>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</si>
  <si>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</si>
  <si>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</si>
  <si>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</si>
  <si>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</si>
  <si>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</si>
  <si>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</si>
  <si>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</si>
  <si>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</si>
  <si>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</si>
  <si>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</si>
  <si>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</si>
  <si>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</si>
  <si>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</si>
  <si>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</si>
  <si>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</si>
  <si>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</si>
  <si>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</si>
  <si>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</si>
  <si>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</si>
  <si>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</si>
  <si>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</si>
  <si>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</si>
  <si>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</si>
  <si>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</si>
  <si>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</si>
  <si>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</si>
  <si>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</si>
  <si>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</si>
  <si>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</si>
  <si>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</si>
  <si>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</si>
  <si>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</si>
  <si>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</si>
  <si>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</si>
  <si>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</si>
  <si>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</si>
  <si>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</si>
  <si>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</si>
  <si>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</si>
  <si>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</si>
  <si>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</si>
  <si>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</si>
  <si>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</si>
  <si>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</si>
  <si>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</si>
  <si>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</si>
  <si>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</si>
  <si>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</si>
  <si>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</si>
  <si>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</si>
  <si>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</si>
  <si>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</si>
  <si>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</si>
  <si>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</si>
  <si>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</si>
  <si>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</si>
  <si>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</si>
  <si>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</si>
  <si>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</si>
  <si>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</si>
  <si>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</si>
  <si>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</si>
  <si>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</si>
  <si>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</si>
  <si>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</si>
  <si>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</si>
  <si>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</si>
  <si>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</si>
  <si>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</si>
  <si>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</si>
  <si>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</si>
  <si>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</si>
  <si>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</si>
  <si>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</si>
  <si>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</si>
  <si>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</si>
  <si>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</si>
  <si>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</si>
  <si>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</si>
  <si>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</si>
  <si>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</si>
  <si>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</si>
  <si>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</si>
  <si>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</si>
  <si>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</si>
  <si>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</si>
  <si>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</si>
  <si>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</si>
  <si>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</si>
  <si>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</si>
  <si>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</si>
  <si>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</si>
  <si>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</si>
  <si>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</si>
  <si>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</si>
  <si>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</si>
  <si>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</si>
  <si>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</si>
  <si>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</si>
  <si>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</si>
  <si>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</si>
  <si>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</si>
  <si>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</si>
  <si>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</si>
  <si>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</si>
  <si>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</si>
  <si>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</si>
  <si>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</si>
  <si>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</si>
  <si>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</si>
  <si>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</si>
  <si>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</si>
  <si>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</si>
  <si>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</si>
  <si>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</si>
  <si>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</si>
  <si>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</si>
  <si>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</si>
  <si>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</si>
  <si>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</si>
  <si>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</si>
  <si>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</si>
  <si>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</si>
  <si>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</si>
  <si>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</si>
  <si>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</si>
  <si>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</si>
  <si>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</si>
  <si>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</si>
  <si>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</si>
  <si>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</si>
  <si>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</si>
  <si>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</si>
  <si>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</si>
  <si>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</si>
  <si>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</si>
  <si>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</si>
  <si>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</si>
  <si>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</si>
  <si>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</si>
  <si>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</si>
  <si>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</si>
  <si>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</si>
  <si>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</si>
  <si>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</si>
  <si>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</si>
  <si>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</si>
  <si>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</si>
  <si>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</si>
  <si>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</si>
  <si>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</si>
  <si>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</si>
  <si>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</si>
  <si>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</si>
  <si>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</si>
  <si>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</si>
  <si>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</si>
  <si>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</si>
  <si>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</si>
  <si>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</si>
  <si>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</si>
  <si>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</si>
  <si>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</si>
  <si>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</si>
  <si>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</si>
  <si>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</si>
  <si>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</si>
  <si>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</si>
  <si>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</si>
  <si>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</si>
  <si>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</si>
  <si>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</si>
  <si>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</si>
  <si>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</si>
  <si>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</si>
  <si>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</si>
  <si>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</si>
  <si>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</si>
  <si>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</si>
  <si>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</si>
  <si>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</si>
  <si>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</si>
  <si>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</si>
  <si>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</si>
  <si>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</si>
  <si>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</si>
  <si>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</si>
  <si>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</si>
  <si>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</si>
  <si>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</si>
  <si>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</si>
  <si>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</si>
  <si>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</si>
  <si>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</si>
  <si>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</si>
  <si>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</si>
  <si>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</si>
  <si>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</si>
  <si>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</si>
  <si>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</si>
  <si>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</si>
  <si>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</si>
  <si>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</si>
  <si>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</si>
  <si>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</si>
  <si>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</si>
  <si>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</si>
  <si>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</si>
  <si>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</si>
  <si>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</si>
  <si>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</si>
  <si>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</si>
  <si>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</si>
  <si>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</si>
  <si>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</si>
  <si>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</si>
  <si>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</si>
  <si>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</si>
  <si>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</si>
  <si>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</si>
  <si>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</si>
  <si>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</si>
  <si>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</si>
  <si>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</si>
  <si>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</si>
  <si>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</si>
  <si>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</si>
  <si>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</si>
  <si>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</si>
  <si>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</si>
  <si>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</si>
  <si>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</si>
  <si>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</si>
  <si>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</si>
  <si>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</si>
  <si>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</si>
  <si>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</si>
  <si>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</si>
  <si>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</si>
  <si>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</si>
  <si>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</si>
  <si>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</si>
  <si>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</si>
  <si>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</si>
  <si>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</si>
  <si>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</si>
  <si>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</si>
  <si>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</si>
  <si>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</si>
  <si>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</si>
  <si>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</si>
  <si>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</si>
  <si>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</si>
  <si>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</si>
  <si>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</si>
  <si>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</si>
  <si>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</si>
  <si>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</si>
  <si>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</si>
  <si>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</si>
  <si>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</si>
  <si>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</si>
  <si>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</si>
  <si>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</si>
  <si>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</si>
  <si>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</si>
  <si>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</si>
  <si>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</si>
  <si>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</si>
  <si>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</si>
  <si>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</si>
  <si>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</si>
  <si>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</si>
  <si>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</si>
  <si>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</si>
  <si>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</si>
  <si>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</si>
  <si>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</si>
  <si>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</si>
  <si>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</si>
  <si>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</si>
  <si>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</si>
  <si>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</si>
  <si>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</si>
  <si>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</si>
  <si>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</si>
  <si>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</si>
  <si>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</si>
  <si>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</si>
  <si>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</si>
  <si>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</si>
  <si>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</si>
  <si>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</si>
  <si>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</si>
  <si>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</si>
  <si>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</si>
  <si>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</si>
  <si>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</si>
  <si>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</si>
  <si>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</si>
  <si>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</si>
  <si>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</si>
  <si>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</si>
  <si>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</si>
  <si>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</si>
  <si>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</si>
  <si>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</si>
  <si>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</si>
  <si>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</si>
  <si>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</si>
  <si>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</si>
  <si>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</si>
  <si>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</si>
  <si>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</si>
  <si>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</si>
  <si>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</si>
  <si>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</si>
  <si>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</si>
  <si>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</si>
  <si>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</si>
  <si>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</si>
  <si>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</si>
  <si>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</si>
  <si>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</si>
  <si>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</si>
  <si>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</si>
  <si>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</si>
  <si>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</si>
  <si>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</si>
  <si>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</si>
  <si>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</si>
  <si>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</si>
  <si>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</si>
  <si>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</si>
  <si>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</si>
  <si>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</si>
  <si>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</si>
  <si>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</si>
  <si>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</si>
  <si>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</si>
  <si>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</si>
  <si>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</si>
  <si>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</si>
  <si>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</si>
  <si>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</si>
  <si>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</si>
  <si>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</si>
  <si>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</si>
  <si>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</si>
  <si>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</si>
  <si>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</si>
  <si>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</si>
  <si>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</si>
  <si>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</si>
  <si>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</si>
  <si>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</si>
  <si>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</si>
  <si>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</si>
  <si>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</si>
  <si>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</si>
  <si>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</si>
  <si>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</si>
  <si>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</si>
  <si>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</si>
  <si>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</si>
  <si>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</si>
  <si>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</si>
  <si>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</si>
  <si>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</si>
  <si>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</si>
  <si>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</si>
  <si>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</si>
  <si>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</si>
  <si>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</si>
  <si>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</si>
  <si>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</si>
  <si>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</si>
  <si>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</si>
  <si>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</si>
  <si>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</si>
  <si>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</si>
  <si>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</si>
  <si>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</si>
  <si>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</si>
  <si>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</si>
  <si>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</si>
  <si>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</si>
  <si>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</si>
  <si>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</si>
  <si>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</si>
  <si>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</si>
  <si>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</si>
  <si>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</si>
  <si>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</si>
  <si>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</si>
  <si>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</si>
  <si>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</si>
  <si>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</si>
  <si>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</si>
  <si>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</si>
  <si>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</si>
  <si>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</si>
  <si>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</si>
  <si>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</si>
  <si>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</si>
  <si>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</si>
  <si>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</si>
  <si>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</si>
  <si>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</si>
  <si>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</si>
  <si>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</si>
  <si>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</si>
  <si>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</si>
  <si>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</si>
  <si>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</si>
  <si>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</si>
  <si>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</si>
  <si>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</si>
  <si>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</si>
  <si>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</si>
  <si>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</si>
  <si>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</si>
  <si>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</si>
  <si>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</si>
  <si>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</si>
  <si>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</si>
  <si>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</si>
  <si>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</si>
  <si>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</si>
  <si>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</si>
  <si>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</si>
  <si>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</si>
  <si>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</si>
  <si>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</si>
  <si>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</si>
  <si>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</si>
  <si>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</si>
  <si>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</si>
  <si>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</si>
  <si>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</si>
  <si>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</si>
  <si>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</si>
  <si>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</si>
  <si>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</si>
  <si>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</si>
  <si>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</si>
  <si>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</si>
  <si>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</si>
  <si>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</si>
  <si>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</si>
  <si>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</si>
  <si>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</si>
  <si>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</si>
  <si>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</si>
  <si>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</si>
  <si>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</si>
  <si>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</si>
  <si>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</si>
  <si>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</si>
  <si>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</si>
  <si>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</si>
  <si>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</si>
  <si>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</si>
  <si>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</si>
  <si>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</si>
  <si>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</si>
  <si>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</si>
  <si>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</si>
  <si>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</si>
  <si>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</si>
  <si>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</si>
  <si>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</si>
  <si>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</si>
  <si>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</si>
  <si>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</si>
  <si>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</si>
  <si>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</si>
  <si>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</si>
  <si>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</si>
  <si>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</si>
  <si>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</si>
  <si>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</si>
  <si>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</si>
  <si>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</si>
  <si>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</si>
  <si>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</si>
  <si>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</si>
  <si>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</si>
  <si>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</si>
  <si>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</si>
  <si>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</si>
  <si>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</si>
  <si>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</si>
  <si>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</si>
  <si>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</si>
  <si>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</si>
  <si>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</si>
  <si>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</si>
  <si>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</si>
  <si>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</si>
  <si>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</si>
  <si>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</si>
  <si>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</si>
  <si>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</si>
  <si>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</si>
  <si>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</si>
  <si>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</si>
  <si>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</si>
  <si>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</si>
  <si>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</si>
  <si>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</si>
  <si>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</si>
  <si>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</si>
  <si>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</si>
  <si>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</si>
  <si>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</si>
  <si>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</si>
  <si>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</si>
  <si>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</si>
  <si>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</si>
  <si>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</si>
  <si>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</si>
  <si>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</si>
  <si>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</si>
  <si>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</si>
  <si>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</si>
  <si>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</si>
  <si>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</si>
  <si>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</si>
  <si>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</si>
  <si>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</si>
  <si>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</si>
  <si>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</si>
  <si>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</si>
  <si>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</si>
  <si>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</si>
  <si>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</si>
  <si>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</si>
  <si>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</si>
  <si>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</si>
  <si>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</si>
  <si>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</si>
  <si>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</si>
  <si>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</si>
  <si>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</si>
  <si>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</si>
  <si>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</si>
  <si>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</si>
  <si>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</si>
  <si>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</si>
  <si>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</si>
  <si>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</si>
  <si>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</si>
  <si>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</si>
  <si>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</si>
  <si>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</si>
  <si>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</si>
  <si>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</si>
  <si>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</si>
  <si>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</si>
  <si>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</si>
  <si>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</si>
  <si>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</si>
  <si>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</si>
  <si>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</si>
  <si>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</si>
  <si>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</si>
  <si>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</si>
  <si>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</si>
  <si>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</si>
  <si>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</si>
  <si>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</si>
  <si>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</si>
  <si>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</si>
  <si>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</si>
  <si>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</si>
  <si>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</si>
  <si>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</si>
  <si>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</si>
  <si>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</si>
  <si>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</si>
  <si>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</si>
  <si>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</si>
  <si>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</si>
  <si>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</si>
  <si>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</si>
  <si>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</si>
  <si>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</si>
  <si>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</si>
  <si>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</si>
  <si>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</si>
  <si>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</si>
  <si>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</si>
  <si>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</si>
  <si>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</si>
  <si>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</si>
  <si>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</si>
  <si>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</si>
  <si>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</si>
  <si>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</si>
  <si>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</si>
  <si>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</si>
  <si>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</si>
  <si>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</si>
  <si>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</si>
  <si>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</si>
  <si>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</si>
  <si>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</si>
  <si>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</si>
  <si>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</si>
  <si>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</si>
  <si>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</si>
  <si>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</si>
  <si>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</si>
  <si>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</si>
  <si>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</si>
  <si>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</si>
  <si>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</si>
  <si>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</si>
  <si>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</si>
  <si>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</si>
  <si>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</si>
  <si>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</si>
  <si>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</si>
  <si>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</si>
  <si>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</si>
  <si>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</si>
  <si>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</si>
  <si>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</si>
  <si>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</si>
  <si>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</si>
  <si>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</si>
  <si>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</si>
  <si>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</si>
  <si>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</si>
  <si>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</si>
  <si>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</si>
  <si>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</si>
  <si>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</si>
  <si>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</si>
  <si>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</si>
  <si>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</si>
  <si>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</si>
  <si>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</si>
  <si>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</si>
  <si>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</si>
  <si>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</si>
  <si>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</si>
  <si>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</si>
  <si>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</si>
  <si>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</si>
  <si>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</si>
  <si>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</si>
  <si>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</si>
  <si>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</si>
  <si>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</si>
  <si>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</si>
  <si>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</si>
  <si>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</si>
  <si>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</si>
  <si>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</si>
  <si>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</si>
  <si>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</si>
  <si>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</si>
  <si>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</si>
  <si>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</si>
  <si>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</si>
  <si>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</si>
  <si>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</si>
  <si>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</si>
  <si>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</si>
  <si>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</si>
  <si>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</si>
  <si>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</si>
  <si>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</si>
  <si>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</si>
  <si>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</si>
  <si>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</si>
  <si>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</si>
  <si>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</si>
  <si>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</si>
  <si>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</si>
  <si>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</si>
  <si>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</si>
  <si>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</si>
  <si>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</si>
  <si>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</si>
  <si>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</si>
  <si>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</si>
  <si>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</si>
  <si>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</si>
  <si>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</si>
  <si>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</si>
  <si>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</si>
  <si>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</si>
  <si>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</si>
  <si>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</si>
  <si>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</si>
  <si>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</si>
  <si>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</si>
  <si>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</si>
  <si>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</si>
  <si>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</si>
  <si>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</si>
  <si>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</si>
  <si>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</si>
  <si>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</si>
  <si>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</si>
  <si>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</si>
  <si>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</si>
  <si>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</si>
  <si>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</si>
  <si>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</si>
  <si>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</si>
  <si>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</si>
  <si>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</si>
  <si>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</si>
  <si>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</si>
  <si>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</si>
  <si>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</si>
  <si>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</si>
  <si>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</si>
  <si>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</si>
  <si>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</si>
  <si>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</si>
  <si>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</si>
  <si>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</si>
  <si>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</si>
  <si>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</si>
  <si>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</si>
  <si>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</si>
  <si>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</si>
  <si>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</si>
  <si>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</si>
  <si>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</si>
  <si>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</si>
  <si>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</si>
  <si>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</si>
  <si>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</si>
  <si>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</si>
  <si>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</si>
  <si>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</si>
  <si>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</si>
  <si>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</si>
  <si>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</si>
  <si>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</si>
  <si>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</si>
  <si>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</si>
  <si>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</si>
  <si>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</si>
  <si>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</si>
  <si>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</si>
  <si>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</si>
  <si>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</si>
  <si>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</si>
  <si>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</si>
  <si>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</si>
  <si>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</si>
  <si>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</si>
  <si>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</si>
  <si>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</si>
  <si>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</si>
  <si>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</si>
  <si>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</si>
  <si>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</si>
  <si>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</si>
  <si>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</si>
  <si>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</si>
  <si>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</si>
  <si>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</si>
  <si>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</si>
  <si>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</si>
  <si>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</si>
  <si>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</si>
  <si>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</si>
  <si>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</si>
  <si>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</si>
  <si>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</si>
  <si>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</si>
  <si>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</si>
  <si>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</si>
  <si>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</si>
  <si>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</si>
  <si>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</si>
  <si>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</si>
  <si>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</si>
  <si>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</si>
  <si>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</si>
  <si>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</si>
  <si>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</si>
  <si>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</si>
  <si>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</si>
  <si>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</si>
  <si>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</si>
  <si>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</si>
  <si>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</si>
  <si>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</si>
  <si>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</si>
  <si>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</si>
  <si>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</si>
  <si>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</si>
  <si>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</si>
  <si>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</si>
  <si>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</si>
  <si>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</si>
  <si>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</si>
  <si>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</si>
  <si>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</si>
  <si>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</si>
  <si>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</si>
  <si>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</si>
  <si>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</si>
  <si>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</si>
  <si>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</si>
  <si>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</si>
  <si>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</si>
  <si>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</si>
  <si>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</si>
  <si>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</si>
  <si>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</si>
  <si>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</si>
  <si>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</si>
  <si>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</si>
  <si>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</si>
  <si>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</si>
  <si>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</si>
  <si>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</si>
  <si>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</si>
  <si>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</si>
  <si>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</si>
  <si>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</si>
  <si>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</si>
  <si>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</si>
  <si>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</si>
  <si>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</si>
  <si>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</si>
  <si>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</si>
  <si>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</si>
  <si>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</si>
  <si>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</si>
  <si>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</si>
  <si>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</si>
  <si>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</si>
  <si>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</si>
  <si>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</si>
  <si>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</si>
  <si>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</si>
  <si>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</si>
  <si>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</si>
  <si>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</si>
  <si>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</si>
  <si>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</si>
  <si>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</si>
  <si>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</si>
  <si>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</si>
  <si>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</si>
  <si>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</si>
  <si>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</si>
  <si>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</si>
  <si>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</si>
  <si>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</si>
  <si>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</si>
  <si>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</si>
  <si>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</si>
  <si>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</si>
  <si>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</si>
  <si>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</si>
  <si>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</si>
  <si>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</si>
  <si>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</si>
  <si>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</si>
  <si>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</si>
  <si>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</si>
  <si>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</si>
  <si>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</si>
  <si>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</si>
  <si>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</si>
  <si>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</si>
  <si>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</si>
  <si>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</si>
  <si>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</si>
  <si>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</si>
  <si>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</si>
  <si>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</si>
  <si>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</si>
  <si>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</si>
  <si>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</si>
  <si>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</si>
  <si>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</si>
  <si>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</si>
  <si>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</si>
  <si>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</si>
  <si>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</si>
  <si>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</si>
  <si>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</si>
  <si>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</si>
  <si>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</si>
  <si>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</si>
  <si>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</si>
  <si>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</si>
  <si>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</si>
  <si>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</si>
  <si>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</si>
  <si>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</si>
  <si>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</si>
  <si>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</si>
  <si>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</si>
  <si>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</si>
  <si>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</si>
  <si>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</si>
  <si>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</si>
  <si>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</si>
  <si>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</si>
  <si>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</si>
  <si>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</si>
  <si>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</si>
  <si>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</si>
  <si>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</si>
  <si>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</si>
  <si>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</si>
  <si>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</si>
  <si>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</si>
  <si>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</si>
  <si>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</si>
  <si>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</si>
  <si>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</si>
  <si>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</si>
  <si>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</si>
  <si>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</si>
  <si>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</si>
  <si>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</si>
  <si>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</si>
  <si>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</si>
  <si>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</si>
  <si>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</si>
  <si>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</si>
  <si>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</si>
  <si>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</si>
  <si>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</si>
  <si>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</si>
  <si>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</si>
  <si>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</si>
  <si>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</si>
  <si>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</si>
  <si>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</si>
  <si>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</si>
  <si>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</si>
  <si>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</si>
  <si>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</si>
  <si>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</si>
  <si>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</si>
  <si>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</si>
  <si>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</si>
  <si>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</si>
  <si>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</si>
  <si>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</si>
  <si>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</si>
  <si>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</si>
  <si>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</si>
  <si>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</si>
  <si>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</si>
  <si>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</si>
  <si>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</si>
  <si>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</si>
  <si>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</si>
  <si>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</si>
  <si>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</si>
  <si>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</si>
  <si>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</si>
  <si>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</si>
  <si>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</si>
  <si>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</si>
  <si>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</si>
  <si>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</si>
  <si>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</si>
  <si>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</si>
  <si>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</si>
  <si>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</si>
  <si>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</si>
  <si>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</si>
  <si>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</si>
  <si>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</si>
  <si>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</si>
  <si>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</si>
  <si>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</si>
  <si>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</si>
  <si>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</si>
  <si>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</si>
  <si>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</si>
  <si>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</si>
  <si>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</si>
  <si>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</si>
  <si>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</si>
  <si>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</si>
  <si>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</si>
  <si>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</si>
  <si>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</si>
  <si>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</si>
  <si>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</si>
  <si>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</si>
  <si>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</si>
  <si>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</si>
  <si>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</si>
  <si>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</si>
  <si>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</si>
  <si>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</si>
  <si>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</si>
  <si>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</si>
  <si>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</si>
  <si>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</si>
  <si>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</si>
  <si>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</si>
  <si>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</si>
  <si>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</si>
  <si>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</si>
  <si>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</si>
  <si>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</si>
  <si>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</si>
  <si>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</si>
  <si>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</si>
  <si>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</si>
  <si>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</si>
  <si>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</si>
  <si>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</si>
  <si>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</si>
  <si>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</si>
  <si>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</si>
  <si>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</si>
  <si>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</si>
  <si>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</si>
  <si>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</si>
  <si>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</si>
  <si>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</si>
  <si>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</si>
  <si>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</si>
  <si>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</si>
  <si>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</si>
  <si>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</si>
  <si>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</si>
  <si>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</si>
  <si>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</si>
  <si>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</si>
  <si>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</si>
  <si>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</si>
  <si>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</si>
  <si>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</si>
  <si>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</si>
  <si>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</si>
  <si>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</si>
  <si>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</si>
  <si>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</si>
  <si>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</si>
  <si>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</si>
  <si>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</si>
  <si>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</si>
  <si>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</si>
  <si>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</si>
  <si>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</si>
  <si>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</si>
  <si>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</si>
  <si>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</si>
  <si>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</si>
  <si>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</si>
  <si>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</si>
  <si>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</si>
  <si>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</si>
  <si>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</si>
  <si>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</si>
  <si>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</si>
  <si>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</si>
  <si>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</si>
  <si>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</si>
  <si>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</si>
  <si>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</si>
  <si>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</si>
  <si>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</si>
  <si>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</si>
  <si>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</si>
  <si>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</si>
  <si>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</si>
  <si>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</si>
  <si>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</si>
  <si>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</si>
  <si>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</si>
  <si>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</si>
  <si>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</si>
  <si>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</si>
  <si>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</si>
  <si>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</si>
  <si>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</si>
  <si>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</si>
  <si>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</si>
  <si>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</si>
  <si>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</si>
  <si>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</si>
  <si>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</si>
  <si>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</si>
  <si>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</si>
  <si>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</si>
  <si>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</si>
  <si>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</si>
  <si>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</si>
  <si>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</si>
  <si>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</si>
  <si>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</si>
  <si>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</si>
  <si>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</si>
  <si>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</si>
  <si>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</si>
  <si>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</si>
  <si>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</si>
  <si>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</si>
  <si>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</si>
  <si>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</si>
  <si>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</si>
  <si>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</si>
  <si>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</si>
  <si>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</si>
  <si>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</si>
  <si>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</si>
  <si>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</si>
  <si>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</si>
  <si>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</si>
  <si>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</si>
  <si>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</si>
  <si>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</si>
  <si>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</si>
  <si>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</si>
  <si>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</si>
  <si>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</si>
  <si>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</si>
  <si>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</si>
  <si>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</si>
  <si>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</si>
  <si>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</si>
  <si>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</si>
  <si>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</si>
  <si>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</si>
  <si>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</si>
  <si>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</si>
  <si>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</si>
  <si>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</si>
  <si>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</si>
  <si>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</si>
  <si>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</si>
  <si>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</si>
  <si>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</si>
  <si>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</si>
  <si>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</si>
  <si>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</si>
  <si>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</si>
  <si>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</si>
  <si>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</si>
  <si>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</si>
  <si>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</si>
  <si>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</si>
  <si>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</si>
  <si>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</si>
  <si>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</si>
  <si>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</si>
  <si>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</si>
  <si>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</si>
  <si>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</si>
  <si>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</si>
  <si>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</si>
  <si>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</si>
  <si>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</si>
  <si>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</si>
  <si>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</si>
  <si>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</si>
  <si>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</si>
  <si>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</si>
  <si>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</si>
  <si>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</si>
  <si>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</si>
  <si>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</si>
  <si>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</si>
  <si>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</si>
  <si>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</si>
  <si>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</si>
  <si>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</si>
  <si>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</si>
  <si>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</si>
  <si>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</si>
  <si>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</si>
  <si>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</si>
  <si>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</si>
  <si>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</si>
  <si>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</si>
  <si>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</si>
  <si>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</si>
  <si>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</si>
  <si>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</si>
  <si>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</si>
  <si>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</si>
  <si>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</si>
  <si>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</si>
  <si>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</si>
  <si>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</si>
  <si>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</si>
  <si>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</si>
  <si>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</si>
  <si>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</si>
  <si>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</si>
  <si>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</si>
  <si>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</si>
  <si>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</si>
  <si>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</si>
  <si>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</si>
  <si>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</si>
  <si>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</si>
  <si>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</si>
  <si>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</si>
  <si>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</si>
  <si>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</si>
  <si>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</si>
  <si>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</si>
  <si>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</si>
  <si>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</si>
  <si>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</si>
  <si>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</si>
  <si>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</si>
  <si>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</si>
  <si>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</si>
  <si>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</si>
  <si>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</si>
  <si>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</si>
  <si>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</si>
  <si>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</si>
  <si>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</si>
  <si>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</si>
  <si>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</si>
  <si>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</si>
  <si>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</si>
  <si>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</si>
  <si>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</si>
  <si>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</si>
  <si>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</si>
  <si>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</si>
  <si>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</si>
  <si>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</si>
  <si>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</si>
  <si>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</si>
  <si>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</si>
  <si>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</si>
  <si>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</si>
  <si>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</si>
  <si>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</si>
  <si>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</si>
  <si>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</si>
  <si>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</si>
  <si>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</si>
  <si>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</si>
  <si>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</si>
  <si>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</si>
  <si>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</si>
  <si>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</si>
  <si>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</si>
  <si>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</si>
  <si>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</si>
  <si>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</si>
  <si>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</si>
  <si>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</si>
  <si>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</si>
  <si>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</si>
  <si>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</si>
  <si>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</si>
  <si>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</si>
  <si>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</si>
  <si>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</si>
  <si>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</si>
  <si>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</si>
  <si>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</si>
  <si>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</si>
  <si>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</si>
  <si>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</si>
  <si>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</si>
  <si>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</si>
  <si>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</si>
  <si>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</si>
  <si>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</si>
  <si>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</si>
  <si>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</si>
  <si>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</si>
  <si>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</si>
  <si>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</si>
  <si>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</si>
  <si>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</si>
  <si>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</si>
  <si>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</si>
  <si>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</si>
  <si>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</si>
  <si>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</si>
  <si>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</si>
  <si>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</si>
  <si>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</si>
  <si>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</si>
  <si>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</si>
  <si>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</si>
  <si>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</si>
  <si>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</si>
  <si>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</si>
  <si>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</si>
  <si>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</si>
  <si>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</si>
  <si>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</si>
  <si>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</si>
  <si>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</si>
  <si>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</si>
  <si>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</si>
  <si>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</si>
  <si>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</si>
  <si>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</si>
  <si>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</si>
  <si>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</si>
  <si>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</si>
  <si>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</si>
  <si>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</si>
  <si>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</si>
  <si>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</si>
  <si>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</si>
  <si>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</si>
  <si>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</si>
  <si>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</si>
  <si>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</si>
  <si>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</si>
  <si>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</si>
  <si>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</si>
  <si>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</si>
  <si>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</si>
  <si>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</si>
  <si>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</si>
  <si>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</si>
  <si>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</si>
  <si>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</si>
  <si>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</si>
  <si>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</si>
  <si>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</si>
  <si>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</si>
  <si>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</si>
  <si>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</si>
  <si>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</si>
  <si>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</si>
  <si>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</si>
  <si>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</si>
  <si>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</si>
  <si>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</si>
  <si>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</si>
  <si>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</si>
  <si>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</si>
  <si>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</si>
  <si>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</si>
  <si>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</si>
  <si>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</si>
  <si>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</si>
  <si>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</si>
  <si>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</si>
  <si>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</si>
  <si>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</si>
  <si>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</si>
  <si>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</si>
  <si>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</si>
  <si>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</si>
  <si>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</si>
  <si>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</si>
  <si>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</si>
  <si>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</si>
  <si>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</si>
  <si>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</si>
  <si>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</si>
  <si>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</si>
  <si>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</si>
  <si>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</si>
  <si>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</si>
  <si>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</si>
  <si>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</si>
  <si>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</si>
  <si>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</si>
  <si>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</si>
  <si>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</si>
  <si>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</si>
  <si>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</si>
  <si>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</si>
  <si>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</si>
  <si>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</si>
  <si>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</si>
  <si>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</si>
  <si>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</si>
  <si>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</si>
  <si>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</si>
  <si>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</si>
  <si>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</si>
  <si>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</si>
  <si>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</si>
  <si>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</si>
  <si>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</si>
  <si>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</si>
  <si>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</si>
  <si>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</si>
  <si>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</si>
  <si>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</si>
  <si>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</si>
  <si>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</si>
  <si>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</si>
  <si>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</si>
  <si>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</si>
  <si>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</si>
  <si>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</si>
  <si>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</si>
  <si>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</si>
  <si>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</si>
  <si>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</si>
  <si>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</si>
  <si>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</si>
  <si>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</si>
  <si>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</si>
  <si>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</si>
  <si>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</si>
  <si>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</si>
  <si>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</si>
  <si>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</si>
  <si>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</si>
  <si>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</si>
  <si>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</si>
  <si>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</si>
  <si>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</si>
  <si>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</si>
  <si>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</si>
  <si>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</si>
  <si>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</si>
  <si>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</si>
  <si>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</si>
  <si>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</si>
  <si>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</si>
  <si>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</si>
  <si>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</si>
  <si>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</si>
  <si>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</si>
  <si>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</si>
  <si>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</si>
  <si>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</si>
  <si>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</si>
  <si>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</si>
  <si>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</si>
  <si>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</si>
  <si>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</si>
  <si>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</si>
  <si>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</si>
  <si>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</si>
  <si>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</si>
  <si>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</si>
  <si>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</si>
  <si>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</si>
  <si>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</si>
  <si>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</si>
  <si>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</si>
  <si>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</si>
  <si>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</si>
  <si>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</si>
  <si>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</si>
  <si>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</si>
  <si>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</si>
  <si>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</si>
  <si>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</si>
  <si>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</si>
  <si>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</si>
  <si>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</si>
  <si>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</si>
  <si>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</si>
  <si>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</si>
  <si>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</si>
  <si>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</si>
  <si>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</si>
  <si>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</si>
  <si>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</si>
  <si>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</si>
  <si>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</si>
  <si>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</si>
  <si>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</si>
  <si>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</si>
  <si>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</si>
  <si>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</si>
  <si>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</si>
  <si>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</si>
  <si>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</si>
  <si>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</si>
  <si>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</si>
  <si>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</si>
  <si>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</si>
  <si>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</si>
  <si>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</si>
  <si>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</si>
  <si>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</si>
  <si>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</si>
  <si>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</si>
  <si>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</si>
  <si>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</si>
  <si>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</si>
  <si>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</si>
  <si>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</si>
  <si>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</si>
  <si>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</si>
  <si>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</si>
  <si>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</si>
  <si>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</si>
  <si>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</si>
  <si>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</si>
  <si>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</si>
  <si>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</si>
  <si>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</si>
  <si>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</si>
  <si>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</si>
  <si>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</si>
  <si>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</si>
  <si>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</si>
  <si>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</si>
  <si>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</si>
  <si>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</si>
  <si>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</si>
  <si>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</si>
  <si>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</si>
  <si>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</si>
  <si>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</si>
  <si>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</si>
  <si>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</si>
  <si>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</si>
  <si>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</si>
  <si>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</si>
  <si>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</si>
  <si>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</si>
  <si>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</si>
  <si>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</si>
  <si>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</si>
  <si>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</si>
  <si>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</si>
  <si>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</si>
  <si>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</si>
  <si>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</si>
  <si>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</si>
  <si>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</si>
  <si>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</si>
  <si>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</si>
  <si>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</si>
  <si>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</si>
  <si>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</si>
  <si>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</si>
  <si>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</si>
  <si>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</si>
  <si>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</si>
  <si>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</si>
  <si>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</si>
  <si>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</si>
  <si>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</si>
  <si>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</si>
  <si>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</si>
  <si>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</si>
  <si>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</si>
  <si>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</si>
  <si>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</si>
  <si>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</si>
  <si>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</si>
  <si>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</si>
  <si>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</si>
  <si>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</si>
  <si>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</si>
  <si>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</si>
  <si>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</si>
  <si>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</si>
  <si>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</si>
  <si>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</si>
  <si>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</si>
  <si>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</si>
  <si>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</si>
  <si>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</si>
  <si>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</si>
  <si>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</si>
  <si>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</si>
  <si>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</si>
  <si>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</si>
  <si>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</si>
  <si>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</si>
  <si>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</si>
  <si>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</si>
  <si>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</si>
  <si>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</si>
  <si>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</si>
  <si>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</si>
  <si>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</si>
  <si>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</si>
  <si>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</si>
  <si>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</si>
  <si>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</si>
  <si>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</si>
  <si>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</si>
  <si>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</si>
  <si>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</si>
  <si>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</si>
  <si>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</si>
  <si>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</si>
  <si>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</si>
  <si>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</si>
  <si>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</si>
  <si>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</si>
  <si>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</si>
  <si>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</si>
  <si>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</si>
  <si>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</si>
  <si>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</si>
  <si>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</si>
  <si>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</si>
  <si>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</si>
  <si>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</si>
  <si>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</si>
  <si>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</si>
  <si>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</si>
  <si>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</si>
  <si>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</si>
  <si>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</si>
  <si>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</si>
  <si>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</si>
  <si>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</si>
  <si>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</si>
  <si>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</si>
  <si>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</si>
  <si>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</si>
  <si>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</si>
  <si>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</si>
  <si>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</si>
  <si>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</si>
  <si>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</si>
  <si>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</si>
  <si>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</si>
  <si>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</si>
  <si>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</si>
  <si>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</si>
  <si>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</si>
  <si>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</si>
  <si>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</si>
  <si>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</si>
  <si>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</si>
  <si>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</si>
  <si>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</si>
  <si>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</si>
  <si>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</si>
  <si>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</si>
  <si>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</si>
  <si>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</si>
  <si>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</si>
  <si>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</si>
  <si>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</si>
  <si>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</si>
  <si>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</si>
  <si>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</si>
  <si>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</si>
  <si>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</si>
  <si>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</si>
  <si>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</si>
  <si>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</si>
  <si>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</si>
  <si>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</si>
  <si>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</si>
  <si>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</si>
  <si>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</si>
  <si>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</si>
  <si>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</si>
  <si>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</si>
  <si>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</si>
  <si>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</si>
  <si>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</si>
  <si>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</si>
  <si>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</si>
  <si>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</si>
  <si>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</si>
  <si>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</si>
  <si>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</si>
  <si>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</si>
  <si>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</si>
  <si>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</si>
  <si>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</si>
  <si>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</si>
  <si>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</si>
  <si>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</si>
  <si>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</si>
  <si>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</si>
  <si>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</si>
  <si>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</si>
  <si>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</si>
  <si>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</si>
  <si>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</si>
  <si>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</si>
  <si>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</si>
  <si>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</si>
  <si>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</si>
  <si>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</si>
  <si>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</si>
  <si>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</si>
  <si>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</si>
  <si>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</si>
  <si>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</si>
  <si>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</si>
  <si>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</si>
  <si>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</si>
  <si>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</si>
  <si>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</si>
  <si>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</si>
  <si>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</si>
  <si>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</si>
  <si>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</si>
  <si>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</si>
  <si>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</si>
  <si>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</si>
  <si>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</si>
  <si>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</si>
  <si>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</si>
  <si>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</si>
  <si>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</si>
  <si>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</si>
  <si>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</si>
  <si>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</si>
  <si>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</si>
  <si>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</si>
  <si>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</si>
  <si>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</si>
  <si>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</si>
  <si>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</si>
  <si>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</si>
  <si>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</si>
  <si>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</si>
  <si>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</si>
  <si>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</si>
  <si>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</si>
  <si>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</si>
  <si>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</si>
  <si>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</si>
  <si>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</si>
  <si>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</si>
  <si>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</si>
  <si>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</si>
  <si>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</si>
  <si>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</si>
  <si>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</si>
  <si>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</si>
  <si>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</si>
  <si>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</si>
  <si>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</si>
  <si>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</si>
  <si>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</si>
  <si>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</si>
  <si>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</si>
  <si>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</si>
  <si>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</si>
  <si>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</si>
  <si>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</si>
  <si>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</si>
  <si>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</si>
  <si>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</si>
  <si>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</si>
  <si>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</si>
  <si>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</si>
  <si>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</si>
  <si>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</si>
  <si>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</si>
  <si>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</si>
  <si>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</si>
  <si>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</si>
  <si>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</si>
  <si>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</si>
  <si>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</si>
  <si>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</si>
  <si>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</si>
  <si>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</si>
  <si>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</si>
  <si>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</si>
  <si>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</si>
  <si>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</si>
  <si>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</si>
  <si>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</si>
  <si>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</si>
  <si>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</si>
  <si>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</si>
  <si>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</si>
  <si>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</si>
  <si>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</si>
  <si>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</si>
  <si>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</si>
  <si>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</si>
  <si>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</si>
  <si>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</si>
  <si>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</si>
  <si>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</si>
  <si>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</si>
  <si>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</si>
  <si>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</si>
  <si>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</si>
  <si>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</si>
  <si>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</si>
  <si>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</si>
  <si>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</si>
  <si>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</si>
  <si>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</si>
  <si>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</si>
  <si>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</si>
  <si>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</si>
  <si>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</si>
  <si>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</si>
  <si>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</si>
  <si>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</si>
  <si>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</si>
  <si>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</si>
  <si>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</si>
  <si>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</si>
  <si>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</si>
  <si>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</si>
  <si>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</si>
  <si>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</si>
  <si>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</si>
  <si>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</si>
  <si>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</si>
  <si>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</si>
  <si>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</si>
  <si>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</si>
  <si>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</si>
  <si>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</si>
  <si>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</si>
  <si>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</si>
  <si>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</si>
  <si>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</si>
  <si>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</si>
  <si>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</si>
  <si>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</si>
  <si>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</si>
  <si>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</si>
  <si>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</si>
  <si>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</si>
  <si>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</si>
  <si>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</si>
  <si>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</si>
  <si>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</si>
  <si>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</si>
  <si>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</si>
  <si>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</si>
  <si>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</si>
  <si>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</si>
  <si>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</si>
  <si>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</si>
  <si>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</si>
  <si>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</si>
  <si>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</si>
  <si>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</si>
  <si>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</si>
  <si>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</si>
  <si>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</si>
  <si>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</si>
  <si>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</si>
  <si>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</si>
  <si>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</si>
  <si>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</si>
  <si>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</si>
  <si>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</si>
  <si>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</si>
  <si>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</si>
  <si>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</si>
  <si>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</si>
  <si>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</si>
  <si>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</si>
  <si>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</si>
  <si>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</si>
  <si>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</si>
  <si>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</si>
  <si>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</si>
  <si>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</si>
  <si>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</si>
  <si>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</si>
  <si>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</si>
  <si>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</si>
  <si>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</si>
  <si>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</si>
  <si>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</si>
  <si>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</si>
  <si>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</si>
  <si>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</si>
  <si>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</si>
  <si>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</si>
  <si>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</si>
  <si>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</si>
  <si>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</si>
  <si>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</si>
  <si>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</si>
  <si>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</si>
  <si>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</si>
  <si>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</si>
  <si>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</si>
  <si>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</si>
  <si>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</si>
  <si>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</si>
  <si>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</si>
  <si>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</si>
  <si>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</si>
  <si>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</si>
  <si>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</si>
  <si>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</si>
  <si>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</si>
  <si>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</si>
  <si>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</si>
  <si>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</si>
  <si>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</si>
  <si>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</si>
  <si>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</si>
  <si>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</si>
  <si>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</si>
  <si>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</si>
  <si>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</si>
  <si>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</si>
  <si>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</si>
  <si>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</si>
  <si>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</si>
  <si>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</si>
  <si>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</si>
  <si>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</si>
  <si>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</si>
  <si>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</si>
  <si>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</si>
  <si>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</si>
  <si>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</si>
  <si>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</si>
  <si>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</si>
  <si>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</si>
  <si>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</si>
  <si>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</si>
  <si>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</si>
  <si>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</si>
  <si>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</si>
  <si>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</si>
  <si>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</si>
  <si>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</si>
  <si>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</si>
  <si>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</si>
  <si>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</si>
  <si>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</si>
  <si>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</si>
  <si>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</si>
  <si>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</si>
  <si>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</si>
  <si>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</si>
  <si>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</si>
  <si>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</si>
  <si>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</si>
  <si>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</si>
  <si>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</si>
  <si>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</si>
  <si>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</si>
  <si>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</si>
  <si>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</si>
  <si>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</si>
  <si>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</si>
  <si>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</si>
  <si>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</si>
  <si>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</si>
  <si>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</si>
  <si>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</si>
  <si>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</si>
  <si>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</si>
  <si>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</si>
  <si>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</si>
  <si>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</si>
  <si>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</si>
  <si>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</si>
  <si>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</si>
  <si>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</si>
  <si>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</si>
  <si>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</si>
  <si>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</si>
  <si>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</si>
  <si>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</si>
  <si>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</si>
  <si>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</si>
  <si>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</si>
  <si>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</si>
  <si>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</si>
  <si>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</si>
  <si>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</si>
  <si>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</si>
  <si>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</si>
  <si>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</si>
  <si>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</si>
  <si>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</si>
  <si>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</si>
  <si>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</si>
  <si>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</si>
  <si>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</si>
  <si>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</si>
  <si>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</si>
  <si>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</si>
  <si>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</si>
  <si>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</si>
  <si>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</si>
  <si>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</si>
  <si>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</si>
  <si>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</si>
  <si>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</si>
  <si>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</si>
  <si>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</si>
  <si>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</si>
  <si>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</si>
  <si>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</si>
  <si>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</si>
  <si>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</si>
  <si>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</si>
  <si>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</si>
  <si>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</si>
  <si>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</si>
  <si>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</si>
  <si>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</si>
  <si>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</si>
  <si>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</si>
  <si>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</si>
  <si>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</si>
  <si>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</si>
  <si>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</si>
  <si>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</si>
  <si>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</si>
  <si>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</si>
  <si>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</si>
  <si>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</si>
  <si>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</si>
  <si>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</si>
  <si>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</si>
  <si>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</si>
  <si>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</si>
  <si>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</si>
  <si>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</si>
  <si>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</si>
  <si>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</si>
  <si>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</si>
  <si>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</si>
  <si>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</si>
  <si>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</si>
  <si>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</si>
  <si>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</si>
  <si>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</si>
  <si>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</si>
  <si>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</si>
  <si>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</si>
  <si>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</si>
  <si>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</si>
  <si>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</si>
  <si>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</si>
  <si>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</si>
  <si>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</si>
  <si>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</si>
  <si>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</si>
  <si>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</si>
  <si>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</si>
  <si>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</si>
  <si>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</si>
  <si>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</si>
  <si>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</si>
  <si>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</si>
  <si>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</si>
  <si>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</si>
  <si>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</si>
  <si>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</si>
  <si>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</si>
  <si>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</si>
  <si>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</si>
  <si>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</si>
  <si>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</si>
  <si>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</si>
  <si>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</si>
  <si>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</si>
  <si>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</si>
  <si>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</si>
  <si>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</si>
  <si>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</si>
  <si>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</si>
  <si>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</si>
  <si>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</si>
  <si>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</si>
  <si>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</si>
  <si>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</si>
  <si>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</si>
  <si>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</si>
  <si>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</si>
  <si>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</si>
  <si>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</si>
  <si>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</si>
  <si>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</si>
  <si>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</si>
  <si>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</si>
  <si>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</si>
  <si>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</si>
  <si>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</si>
  <si>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</si>
  <si>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</si>
  <si>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</si>
  <si>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</si>
  <si>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</si>
  <si>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</si>
  <si>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</si>
  <si>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</si>
  <si>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</si>
  <si>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</si>
  <si>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</si>
  <si>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</si>
  <si>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</si>
  <si>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</si>
  <si>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</si>
  <si>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</si>
  <si>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</si>
  <si>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</si>
  <si>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</si>
  <si>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</si>
  <si>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</si>
  <si>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</si>
  <si>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</si>
  <si>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</si>
  <si>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</si>
  <si>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</si>
  <si>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</si>
  <si>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</si>
  <si>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</si>
  <si>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</si>
  <si>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</si>
  <si>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</si>
  <si>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</si>
  <si>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</si>
  <si>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</si>
  <si>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</si>
  <si>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</si>
  <si>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</si>
  <si>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</si>
  <si>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</si>
  <si>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</si>
  <si>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</si>
  <si>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</si>
  <si>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</si>
  <si>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</si>
  <si>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</si>
  <si>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</si>
  <si>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</si>
  <si>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</si>
  <si>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</si>
  <si>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</si>
  <si>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</si>
  <si>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</si>
  <si>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</si>
  <si>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</si>
  <si>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</si>
  <si>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</si>
  <si>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</si>
  <si>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</si>
  <si>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</si>
  <si>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</si>
  <si>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</si>
  <si>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</si>
  <si>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</si>
  <si>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</si>
  <si>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</si>
  <si>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</si>
  <si>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</si>
  <si>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</si>
  <si>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</si>
  <si>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</si>
  <si>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</si>
  <si>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</si>
  <si>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</si>
  <si>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</si>
  <si>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</si>
  <si>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</si>
  <si>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</si>
  <si>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</si>
  <si>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</si>
  <si>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</si>
  <si>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</si>
  <si>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</si>
  <si>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</si>
  <si>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</si>
  <si>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</si>
  <si>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</si>
  <si>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</si>
  <si>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</si>
  <si>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</si>
  <si>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</si>
  <si>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</si>
  <si>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</si>
  <si>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</si>
  <si>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</si>
  <si>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</si>
  <si>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</si>
  <si>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</si>
  <si>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</si>
  <si>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</si>
  <si>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</si>
  <si>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</si>
  <si>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</si>
  <si>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</si>
  <si>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</si>
  <si>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</si>
  <si>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</si>
  <si>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</si>
  <si>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</si>
  <si>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</si>
  <si>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</si>
  <si>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</si>
  <si>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</si>
  <si>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</si>
  <si>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</si>
  <si>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</si>
  <si>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</si>
  <si>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</si>
  <si>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</si>
  <si>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</si>
  <si>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</si>
  <si>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</si>
  <si>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</si>
  <si>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</si>
  <si>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</si>
  <si>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</si>
  <si>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</si>
  <si>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</si>
  <si>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</si>
  <si>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</si>
  <si>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</si>
  <si>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</si>
  <si>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</si>
  <si>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</si>
  <si>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</si>
  <si>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</si>
  <si>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</si>
  <si>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</si>
  <si>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</si>
  <si>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</si>
  <si>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</si>
  <si>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</si>
  <si>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</si>
  <si>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</si>
  <si>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</si>
  <si>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</si>
  <si>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</si>
  <si>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</si>
  <si>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</si>
  <si>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</si>
  <si>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</si>
  <si>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</si>
  <si>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</si>
  <si>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</si>
  <si>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</si>
  <si>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</si>
  <si>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</si>
  <si>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</si>
  <si>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</si>
  <si>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</si>
  <si>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</si>
  <si>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</si>
  <si>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</si>
  <si>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</si>
  <si>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</si>
  <si>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</si>
  <si>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</si>
  <si>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</si>
  <si>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</si>
  <si>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</si>
  <si>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</si>
  <si>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</si>
  <si>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</si>
  <si>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</si>
  <si>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</si>
  <si>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</si>
  <si>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</si>
  <si>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</si>
  <si>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</si>
  <si>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</si>
  <si>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</si>
  <si>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</si>
  <si>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</si>
  <si>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</si>
  <si>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</si>
  <si>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</si>
  <si>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</si>
  <si>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</si>
  <si>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</si>
  <si>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</si>
  <si>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</si>
  <si>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</si>
  <si>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</si>
  <si>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</si>
  <si>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</si>
  <si>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</si>
  <si>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</si>
  <si>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</si>
  <si>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</si>
  <si>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</si>
  <si>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</si>
  <si>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</si>
  <si>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</si>
  <si>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</si>
  <si>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</si>
  <si>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</si>
  <si>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</si>
  <si>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</si>
  <si>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</si>
  <si>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</si>
  <si>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</si>
  <si>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</si>
  <si>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</si>
  <si>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</si>
  <si>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</si>
  <si>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</si>
  <si>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</si>
  <si>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</si>
  <si>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</si>
  <si>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</si>
  <si>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</si>
  <si>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</si>
  <si>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</si>
  <si>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</si>
  <si>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</si>
  <si>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</si>
  <si>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</si>
  <si>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</si>
  <si>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</si>
  <si>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</si>
  <si>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</si>
  <si>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</si>
  <si>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</si>
  <si>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</si>
  <si>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</si>
  <si>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</si>
  <si>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</si>
  <si>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</si>
  <si>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</si>
  <si>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</si>
  <si>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</si>
  <si>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</si>
  <si>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</si>
  <si>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</si>
  <si>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</si>
  <si>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</si>
  <si>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</si>
  <si>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</si>
  <si>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</si>
  <si>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</si>
  <si>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</si>
  <si>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</si>
  <si>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</si>
  <si>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</si>
  <si>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</si>
  <si>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</si>
  <si>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</si>
  <si>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</si>
  <si>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</si>
  <si>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</si>
  <si>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</si>
  <si>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</si>
  <si>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</si>
  <si>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</si>
  <si>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</si>
  <si>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</si>
  <si>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</si>
  <si>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</si>
  <si>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</si>
  <si>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</si>
  <si>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</si>
  <si>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</si>
  <si>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</si>
  <si>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</si>
  <si>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</si>
  <si>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</si>
  <si>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</si>
  <si>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</si>
  <si>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</si>
  <si>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</si>
  <si>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</si>
  <si>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</si>
  <si>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</si>
  <si>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</si>
  <si>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</si>
  <si>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</si>
  <si>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</si>
  <si>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</si>
  <si>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</si>
  <si>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</si>
  <si>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</si>
  <si>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</si>
  <si>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</si>
  <si>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</si>
  <si>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</si>
  <si>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</si>
  <si>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</si>
  <si>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</si>
  <si>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</si>
  <si>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</si>
  <si>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</si>
  <si>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</si>
  <si>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</si>
  <si>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</si>
  <si>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</si>
  <si>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</si>
  <si>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</si>
  <si>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</si>
  <si>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</si>
  <si>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</si>
  <si>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</si>
  <si>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</si>
  <si>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</si>
  <si>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</si>
  <si>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</si>
  <si>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</si>
  <si>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</si>
  <si>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</si>
  <si>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</si>
  <si>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</si>
  <si>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</si>
  <si>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</si>
  <si>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</si>
  <si>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</si>
  <si>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</si>
  <si>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</si>
  <si>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</si>
  <si>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</si>
  <si>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</si>
  <si>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</si>
  <si>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</si>
  <si>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</si>
  <si>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</si>
  <si>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</si>
  <si>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</si>
  <si>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</si>
  <si>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</si>
  <si>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</si>
  <si>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</si>
  <si>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</si>
  <si>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</si>
  <si>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</si>
  <si>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</si>
  <si>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</si>
  <si>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</si>
  <si>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</si>
  <si>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</si>
  <si>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</si>
  <si>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</si>
  <si>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</si>
  <si>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</si>
  <si>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</si>
  <si>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</si>
  <si>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</si>
  <si>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</si>
  <si>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</si>
  <si>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</si>
  <si>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</si>
  <si>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</si>
  <si>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</si>
  <si>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</si>
  <si>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</si>
  <si>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</si>
  <si>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</si>
  <si>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</si>
  <si>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</si>
  <si>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</si>
  <si>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</si>
  <si>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</si>
  <si>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</si>
  <si>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</si>
  <si>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</si>
  <si>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</si>
  <si>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</si>
  <si>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</si>
  <si>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</si>
  <si>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</si>
  <si>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</si>
  <si>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</si>
  <si>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</si>
  <si>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</si>
  <si>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</si>
  <si>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</si>
  <si>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</si>
  <si>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</si>
  <si>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</si>
  <si>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</si>
  <si>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</si>
  <si>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</si>
  <si>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</si>
  <si>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</si>
  <si>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</si>
  <si>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</si>
  <si>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</si>
  <si>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</si>
  <si>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</si>
  <si>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</si>
  <si>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</si>
  <si>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</si>
  <si>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</si>
  <si>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</si>
  <si>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</si>
  <si>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</si>
  <si>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</si>
  <si>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</si>
  <si>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</si>
  <si>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</si>
  <si>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</si>
  <si>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</si>
  <si>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</si>
  <si>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</si>
  <si>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</si>
  <si>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</si>
  <si>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</si>
  <si>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</si>
  <si>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</si>
  <si>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</si>
  <si>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</si>
  <si>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</si>
  <si>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</si>
  <si>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</si>
  <si>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</si>
  <si>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</si>
  <si>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</si>
  <si>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</si>
  <si>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</si>
  <si>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</si>
  <si>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</si>
  <si>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</si>
  <si>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</si>
  <si>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</si>
  <si>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</si>
  <si>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</si>
  <si>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</si>
  <si>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</si>
  <si>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</si>
  <si>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</si>
  <si>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</si>
  <si>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</si>
  <si>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</si>
  <si>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</si>
  <si>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</si>
  <si>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</si>
  <si>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</si>
  <si>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</si>
  <si>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</si>
  <si>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</si>
  <si>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</si>
  <si>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</si>
  <si>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</si>
  <si>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</si>
  <si>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</si>
  <si>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</si>
  <si>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</si>
  <si>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</si>
  <si>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</si>
  <si>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</si>
  <si>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</si>
  <si>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</si>
  <si>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</si>
  <si>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</si>
  <si>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</si>
  <si>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</si>
  <si>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</si>
  <si>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</si>
  <si>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</si>
  <si>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</si>
  <si>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</si>
  <si>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</si>
  <si>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</si>
  <si>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</si>
  <si>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</si>
  <si>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</si>
  <si>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</si>
  <si>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</si>
  <si>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</si>
  <si>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</si>
  <si>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</si>
  <si>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</si>
  <si>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</si>
  <si>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</si>
  <si>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</si>
  <si>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</si>
  <si>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</si>
  <si>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</si>
  <si>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</si>
  <si>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</si>
  <si>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</si>
  <si>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</si>
  <si>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</si>
  <si>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</si>
  <si>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</si>
  <si>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</si>
  <si>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</si>
  <si>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</si>
  <si>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</si>
  <si>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</si>
  <si>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</si>
  <si>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</si>
  <si>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</si>
  <si>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</si>
  <si>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</si>
  <si>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</si>
  <si>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</si>
  <si>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</si>
  <si>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</si>
  <si>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</si>
  <si>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</si>
  <si>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</si>
  <si>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</si>
  <si>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</si>
  <si>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</si>
  <si>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</si>
  <si>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</si>
  <si>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</si>
  <si>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</si>
  <si>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</si>
  <si>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</si>
  <si>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</si>
  <si>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</si>
  <si>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</si>
  <si>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</si>
  <si>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</si>
  <si>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</si>
  <si>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</si>
  <si>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</si>
  <si>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</si>
  <si>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</si>
  <si>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</si>
  <si>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</si>
  <si>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</si>
  <si>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</si>
  <si>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</si>
  <si>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</si>
  <si>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</si>
  <si>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</si>
  <si>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</si>
  <si>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</si>
  <si>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</si>
  <si>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</si>
  <si>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</si>
  <si>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</si>
  <si>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</si>
  <si>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</si>
  <si>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</si>
  <si>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</si>
  <si>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</si>
  <si>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</si>
  <si>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</si>
  <si>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</si>
  <si>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</si>
  <si>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</si>
  <si>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</si>
  <si>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</si>
  <si>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</si>
  <si>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</si>
  <si>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</si>
  <si>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</si>
  <si>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</si>
  <si>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</si>
  <si>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</si>
  <si>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</si>
  <si>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</si>
  <si>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</si>
  <si>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</si>
  <si>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</si>
  <si>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</si>
  <si>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</si>
  <si>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</si>
  <si>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</si>
  <si>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</si>
  <si>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</si>
  <si>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</si>
  <si>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</si>
  <si>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</si>
  <si>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</si>
  <si>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</si>
  <si>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</si>
  <si>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</si>
  <si>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</si>
  <si>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</si>
  <si>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</si>
  <si>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</si>
  <si>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</si>
  <si>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</si>
  <si>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</si>
  <si>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</si>
  <si>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</si>
  <si>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</si>
  <si>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</si>
  <si>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</si>
  <si>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</si>
  <si>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</si>
  <si>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</si>
  <si>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</si>
  <si>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</si>
  <si>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</si>
  <si>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</si>
  <si>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</si>
  <si>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</si>
  <si>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</si>
  <si>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</si>
  <si>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</si>
  <si>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</si>
  <si>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</si>
  <si>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</si>
  <si>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</si>
  <si>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</si>
  <si>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</si>
  <si>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</si>
  <si>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</si>
  <si>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</si>
  <si>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</si>
  <si>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</si>
  <si>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</si>
  <si>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</si>
  <si>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</si>
  <si>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</si>
  <si>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</si>
  <si>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</si>
  <si>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</si>
  <si>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</si>
  <si>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</si>
  <si>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</si>
  <si>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</si>
  <si>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</si>
  <si>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</si>
  <si>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</si>
  <si>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</si>
  <si>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</si>
  <si>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</si>
  <si>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</si>
  <si>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</si>
  <si>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</si>
  <si>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</si>
  <si>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</si>
  <si>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</si>
  <si>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</si>
  <si>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</si>
  <si>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</si>
  <si>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</si>
  <si>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</si>
  <si>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</si>
  <si>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</si>
  <si>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</si>
  <si>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</si>
  <si>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</si>
  <si>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</si>
  <si>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</si>
  <si>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</si>
  <si>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</si>
  <si>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</si>
  <si>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</si>
  <si>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</si>
  <si>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</si>
  <si>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</si>
  <si>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</si>
  <si>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</si>
  <si>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</si>
  <si>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</si>
  <si>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</si>
  <si>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</si>
  <si>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</si>
  <si>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</si>
  <si>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</si>
  <si>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</si>
  <si>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</si>
  <si>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</si>
  <si>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</si>
  <si>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</si>
  <si>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</si>
  <si>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</si>
  <si>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</si>
  <si>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</si>
  <si>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</si>
  <si>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</si>
  <si>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</si>
  <si>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</si>
  <si>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</si>
  <si>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</si>
  <si>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</si>
  <si>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</si>
  <si>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</si>
  <si>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</si>
  <si>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</si>
  <si>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</si>
  <si>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</si>
  <si>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</si>
  <si>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</si>
  <si>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</si>
  <si>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</si>
  <si>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</si>
  <si>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</si>
  <si>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</si>
  <si>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</si>
  <si>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</si>
  <si>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</si>
  <si>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</si>
  <si>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</si>
  <si>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</si>
  <si>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</si>
  <si>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</si>
  <si>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</si>
  <si>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</si>
  <si>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</si>
  <si>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</si>
  <si>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</si>
  <si>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</si>
  <si>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</si>
  <si>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</si>
  <si>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</si>
  <si>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</si>
  <si>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</si>
  <si>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</si>
  <si>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</si>
  <si>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</si>
  <si>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</si>
  <si>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</si>
  <si>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</si>
  <si>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</si>
  <si>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</si>
  <si>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</si>
  <si>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</si>
  <si>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</si>
  <si>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</si>
  <si>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</si>
  <si>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</si>
  <si>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</si>
  <si>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</si>
  <si>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</si>
  <si>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</si>
  <si>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</si>
  <si>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</si>
  <si>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</si>
  <si>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</si>
  <si>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</si>
  <si>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</si>
  <si>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</si>
  <si>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</si>
  <si>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</si>
  <si>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</si>
  <si>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</si>
  <si>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</si>
  <si>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</si>
  <si>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</si>
  <si>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</si>
  <si>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</si>
  <si>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</si>
  <si>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</si>
  <si>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</si>
  <si>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</si>
  <si>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</si>
  <si>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</si>
  <si>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</si>
  <si>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</si>
  <si>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</si>
  <si>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</si>
  <si>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</si>
  <si>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</si>
  <si>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</si>
  <si>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</si>
  <si>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</si>
  <si>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</si>
  <si>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</si>
  <si>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</si>
  <si>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</si>
  <si>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</si>
  <si>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</si>
  <si>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</si>
  <si>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</si>
  <si>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</si>
  <si>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</si>
  <si>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</si>
  <si>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</si>
  <si>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</si>
  <si>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</si>
  <si>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</si>
  <si>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</si>
  <si>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</si>
  <si>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</si>
  <si>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</si>
  <si>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</si>
  <si>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</si>
  <si>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</si>
  <si>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</si>
  <si>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</si>
  <si>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</si>
  <si>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</si>
  <si>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</si>
  <si>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</si>
  <si>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</si>
  <si>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</si>
  <si>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</si>
  <si>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</si>
  <si>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</si>
  <si>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</si>
  <si>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</si>
  <si>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</si>
  <si>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</si>
  <si>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</si>
  <si>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</si>
  <si>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</si>
  <si>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</si>
  <si>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</si>
  <si>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</si>
  <si>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</si>
  <si>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</si>
  <si>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</si>
  <si>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</si>
  <si>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</si>
  <si>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</si>
  <si>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</si>
  <si>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</si>
  <si>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</si>
  <si>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</si>
  <si>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</si>
  <si>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</si>
  <si>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</si>
  <si>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</si>
  <si>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</si>
  <si>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</si>
  <si>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</si>
  <si>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</si>
  <si>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</si>
  <si>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</si>
  <si>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</si>
  <si>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</si>
  <si>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</si>
  <si>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</si>
  <si>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</si>
  <si>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</si>
  <si>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</si>
  <si>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</si>
  <si>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</si>
  <si>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</si>
  <si>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</si>
  <si>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</si>
  <si>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</si>
  <si>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</si>
  <si>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</si>
  <si>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</si>
  <si>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</si>
  <si>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</si>
  <si>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</si>
  <si>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</si>
  <si>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</si>
  <si>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</si>
  <si>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</si>
  <si>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</si>
  <si>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</si>
  <si>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</si>
  <si>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</si>
  <si>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</si>
  <si>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</si>
  <si>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</si>
  <si>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</si>
  <si>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</si>
  <si>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</si>
  <si>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</si>
  <si>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</si>
  <si>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</si>
  <si>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</si>
  <si>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</si>
  <si>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</si>
  <si>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</si>
  <si>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</si>
  <si>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</si>
  <si>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</si>
  <si>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</si>
  <si>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</si>
  <si>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</si>
  <si>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</si>
  <si>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</si>
  <si>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</si>
  <si>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</si>
  <si>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</si>
  <si>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</si>
  <si>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</si>
  <si>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</si>
  <si>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</si>
  <si>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</si>
  <si>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</si>
  <si>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</si>
  <si>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</si>
  <si>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</si>
  <si>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</si>
  <si>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</si>
  <si>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</si>
  <si>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</si>
  <si>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</si>
  <si>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</si>
  <si>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</si>
  <si>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</si>
  <si>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</si>
  <si>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</si>
  <si>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</si>
  <si>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</si>
  <si>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</si>
  <si>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</si>
  <si>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</si>
  <si>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</si>
  <si>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</si>
  <si>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</si>
  <si>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</si>
  <si>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</si>
  <si>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</si>
  <si>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</si>
  <si>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</si>
  <si>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</si>
  <si>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</si>
  <si>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</si>
  <si>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</si>
  <si>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</si>
  <si>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</si>
  <si>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</si>
  <si>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</si>
  <si>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</si>
  <si>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</si>
  <si>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</si>
  <si>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</si>
  <si>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</si>
  <si>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</si>
  <si>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</si>
  <si>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</si>
  <si>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</si>
  <si>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</si>
  <si>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</si>
  <si>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</si>
  <si>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</si>
  <si>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</si>
  <si>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</si>
  <si>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</si>
  <si>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</si>
  <si>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</si>
  <si>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</si>
  <si>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</si>
  <si>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</si>
  <si>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</si>
  <si>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</si>
  <si>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</si>
  <si>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</si>
  <si>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</si>
  <si>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</si>
  <si>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</si>
  <si>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</si>
  <si>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</si>
  <si>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</si>
  <si>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</si>
  <si>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</si>
  <si>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</si>
  <si>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</si>
  <si>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</si>
  <si>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</si>
  <si>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</si>
  <si>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</si>
  <si>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</si>
  <si>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</si>
  <si>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</si>
  <si>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</si>
  <si>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</si>
  <si>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</si>
  <si>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</si>
  <si>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</si>
  <si>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</si>
  <si>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</si>
  <si>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</si>
  <si>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</si>
  <si>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</si>
  <si>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</si>
  <si>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</si>
  <si>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</si>
  <si>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</si>
  <si>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</si>
  <si>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</si>
  <si>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</si>
  <si>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</si>
  <si>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</si>
  <si>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</si>
  <si>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</si>
  <si>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</si>
  <si>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</si>
  <si>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</si>
  <si>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</si>
  <si>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</si>
  <si>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</si>
  <si>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</si>
  <si>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</si>
  <si>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</si>
  <si>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</si>
  <si>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</si>
  <si>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</si>
  <si>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</si>
  <si>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</si>
  <si>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</si>
  <si>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</si>
  <si>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</si>
  <si>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</si>
  <si>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</si>
  <si>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</si>
  <si>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</si>
  <si>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</si>
  <si>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</si>
  <si>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</si>
  <si>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</si>
  <si>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</si>
  <si>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</si>
  <si>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</si>
  <si>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</si>
  <si>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</si>
  <si>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</si>
  <si>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</si>
  <si>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</si>
  <si>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</si>
  <si>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</si>
  <si>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</si>
  <si>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</si>
  <si>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</si>
  <si>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</si>
  <si>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</si>
  <si>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</si>
  <si>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</si>
  <si>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</si>
  <si>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</si>
  <si>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</si>
  <si>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</si>
  <si>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</si>
  <si>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</si>
  <si>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</si>
  <si>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</si>
  <si>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</si>
  <si>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</si>
  <si>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</si>
  <si>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</si>
  <si>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</si>
  <si>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</si>
  <si>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</si>
  <si>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</si>
  <si>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</si>
  <si>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</si>
  <si>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</si>
  <si>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</si>
  <si>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</si>
  <si>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</si>
  <si>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</si>
  <si>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</si>
  <si>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</si>
  <si>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</si>
  <si>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</si>
  <si>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</si>
  <si>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</si>
  <si>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</si>
  <si>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</si>
  <si>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</si>
  <si>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</si>
  <si>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</si>
  <si>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</si>
  <si>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</si>
  <si>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</si>
  <si>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</si>
  <si>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</si>
  <si>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</si>
  <si>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</si>
  <si>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</si>
  <si>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</si>
  <si>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</si>
  <si>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</si>
  <si>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</si>
  <si>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</si>
  <si>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</si>
  <si>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</si>
  <si>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</si>
  <si>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</si>
  <si>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</si>
  <si>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</si>
  <si>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</si>
  <si>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</si>
  <si>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</si>
  <si>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</si>
  <si>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</si>
  <si>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</si>
  <si>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</si>
  <si>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</si>
  <si>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</si>
  <si>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</si>
  <si>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</si>
  <si>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</si>
  <si>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</si>
  <si>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</si>
  <si>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</si>
  <si>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</si>
  <si>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</si>
  <si>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</si>
  <si>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</si>
  <si>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</si>
  <si>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</si>
  <si>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</si>
  <si>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</si>
  <si>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</si>
  <si>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</si>
  <si>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</si>
  <si>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</si>
  <si>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</si>
  <si>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</si>
  <si>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</si>
  <si>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</si>
  <si>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</si>
  <si>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</si>
  <si>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</si>
  <si>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</si>
  <si>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</si>
  <si>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</si>
  <si>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</si>
  <si>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</si>
  <si>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</si>
  <si>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</si>
  <si>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</si>
  <si>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</si>
  <si>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</si>
  <si>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</si>
  <si>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</si>
  <si>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</si>
  <si>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</si>
  <si>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</si>
  <si>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</si>
  <si>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</si>
  <si>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</si>
  <si>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</si>
  <si>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</si>
  <si>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</si>
  <si>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</si>
  <si>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</si>
  <si>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</si>
  <si>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</si>
  <si>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</si>
  <si>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</si>
  <si>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</si>
  <si>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</si>
  <si>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</si>
  <si>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</si>
  <si>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</si>
  <si>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</si>
  <si>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</si>
  <si>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</si>
  <si>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</si>
  <si>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</si>
  <si>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</si>
  <si>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</si>
  <si>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</si>
  <si>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</si>
  <si>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</si>
  <si>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</si>
  <si>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</si>
  <si>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</si>
  <si>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</si>
  <si>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</si>
  <si>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</si>
  <si>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</si>
  <si>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</si>
  <si>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</si>
  <si>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</si>
  <si>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</si>
  <si>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</si>
  <si>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</si>
  <si>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</si>
  <si>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</si>
  <si>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</si>
  <si>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</si>
  <si>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</si>
  <si>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</si>
  <si>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</si>
  <si>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</si>
  <si>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</si>
  <si>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</si>
  <si>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</si>
  <si>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</si>
  <si>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</si>
  <si>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</si>
  <si>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</si>
  <si>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</si>
  <si>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</si>
  <si>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</si>
  <si>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</si>
  <si>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</si>
  <si>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</si>
  <si>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</si>
  <si>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</si>
  <si>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</si>
  <si>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</si>
  <si>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</si>
  <si>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</si>
  <si>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</si>
  <si>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</si>
  <si>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</si>
  <si>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</si>
  <si>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</si>
  <si>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</si>
  <si>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</si>
  <si>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</si>
  <si>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</si>
  <si>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</si>
  <si>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</si>
  <si>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</si>
  <si>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</si>
  <si>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</si>
  <si>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</si>
  <si>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</si>
  <si>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</si>
  <si>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</si>
  <si>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</si>
  <si>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</si>
  <si>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</si>
  <si>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</si>
  <si>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</si>
  <si>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</si>
  <si>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</si>
  <si>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</si>
  <si>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</si>
  <si>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</si>
  <si>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</si>
  <si>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</si>
  <si>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</si>
  <si>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</si>
  <si>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</si>
  <si>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</si>
  <si>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</si>
  <si>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</si>
  <si>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</si>
  <si>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</si>
  <si>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</si>
  <si>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</si>
  <si>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</si>
  <si>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</si>
  <si>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</si>
  <si>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</si>
  <si>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</si>
  <si>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</si>
  <si>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</si>
  <si>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</si>
  <si>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</si>
  <si>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</si>
  <si>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</si>
  <si>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</si>
  <si>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</si>
  <si>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</si>
  <si>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</si>
  <si>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</si>
  <si>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</si>
  <si>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</si>
  <si>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</si>
  <si>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</si>
  <si>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</si>
  <si>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</si>
  <si>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</si>
  <si>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</si>
  <si>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</si>
  <si>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</si>
  <si>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</si>
  <si>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</si>
  <si>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</si>
  <si>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</si>
  <si>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</si>
  <si>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</si>
  <si>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</si>
  <si>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</si>
  <si>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</si>
  <si>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</si>
  <si>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</si>
  <si>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</si>
  <si>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</si>
  <si>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</si>
  <si>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</si>
  <si>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</si>
  <si>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</si>
  <si>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</si>
  <si>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</si>
  <si>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</si>
  <si>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</si>
  <si>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</si>
  <si>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</si>
  <si>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</si>
  <si>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</si>
  <si>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</si>
  <si>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</si>
  <si>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</si>
  <si>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</si>
  <si>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</si>
  <si>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</si>
  <si>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</si>
  <si>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</si>
  <si>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</si>
  <si>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</si>
  <si>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</si>
  <si>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</si>
  <si>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</si>
  <si>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</si>
  <si>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</si>
  <si>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</si>
  <si>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</si>
  <si>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</si>
  <si>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</si>
  <si>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</si>
  <si>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</si>
  <si>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</si>
  <si>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</si>
  <si>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</si>
  <si>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</si>
  <si>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</si>
  <si>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</si>
  <si>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</si>
  <si>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</si>
  <si>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</si>
  <si>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</si>
  <si>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</si>
  <si>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</si>
  <si>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</si>
  <si>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</si>
  <si>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</si>
  <si>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</si>
  <si>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</si>
  <si>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</si>
  <si>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</si>
  <si>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</si>
  <si>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</si>
  <si>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</si>
  <si>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</si>
  <si>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</si>
  <si>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</si>
  <si>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</si>
  <si>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</si>
  <si>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</si>
  <si>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</si>
  <si>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</si>
  <si>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</si>
  <si>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</si>
  <si>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</si>
  <si>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</si>
  <si>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</si>
  <si>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</si>
  <si>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</si>
  <si>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</si>
  <si>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</si>
  <si>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</si>
  <si>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</si>
  <si>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</si>
  <si>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</si>
  <si>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</si>
  <si>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</si>
  <si>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</si>
  <si>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</si>
  <si>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</si>
  <si>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</si>
  <si>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</si>
  <si>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</si>
  <si>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</si>
  <si>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</si>
  <si>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</si>
  <si>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</si>
  <si>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</si>
  <si>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</si>
  <si>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</si>
  <si>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</si>
  <si>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</si>
  <si>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</si>
  <si>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</si>
  <si>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</si>
  <si>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</si>
  <si>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</si>
  <si>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</si>
  <si>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</si>
  <si>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</si>
  <si>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</si>
  <si>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</si>
  <si>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</si>
  <si>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</si>
  <si>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</si>
  <si>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</si>
  <si>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</si>
  <si>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</si>
  <si>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</si>
  <si>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</si>
  <si>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</si>
  <si>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</si>
  <si>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</si>
  <si>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</si>
  <si>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</si>
  <si>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</si>
  <si>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</si>
  <si>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</si>
  <si>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</si>
  <si>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</si>
  <si>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</si>
  <si>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</si>
  <si>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</si>
  <si>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</si>
  <si>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</si>
  <si>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</si>
  <si>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</si>
  <si>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</si>
  <si>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</si>
  <si>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</si>
  <si>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</si>
  <si>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</si>
  <si>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</si>
  <si>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</si>
  <si>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</si>
  <si>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</si>
  <si>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</si>
  <si>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</si>
  <si>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</si>
  <si>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</si>
  <si>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</si>
  <si>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</si>
  <si>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</si>
  <si>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</si>
  <si>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</si>
  <si>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</si>
  <si>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</si>
  <si>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</si>
  <si>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</si>
  <si>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</si>
  <si>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</si>
  <si>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</si>
  <si>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</si>
  <si>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</si>
  <si>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</si>
  <si>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</si>
  <si>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</si>
  <si>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</si>
  <si>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</si>
  <si>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</si>
  <si>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</si>
  <si>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</si>
  <si>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</si>
  <si>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</si>
  <si>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</si>
  <si>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</si>
  <si>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</si>
  <si>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</si>
  <si>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</si>
  <si>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</si>
  <si>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</si>
  <si>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</si>
  <si>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</si>
  <si>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</si>
  <si>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</si>
  <si>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</si>
  <si>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</si>
  <si>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</si>
  <si>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</si>
  <si>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</si>
  <si>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</si>
  <si>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</si>
  <si>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</si>
  <si>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</si>
  <si>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</si>
  <si>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</si>
  <si>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</si>
  <si>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</si>
  <si>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</si>
  <si>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</si>
  <si>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</si>
  <si>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</si>
  <si>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</si>
  <si>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</si>
  <si>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</si>
  <si>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</si>
  <si>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</si>
  <si>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</si>
  <si>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</si>
  <si>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</si>
  <si>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</si>
  <si>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</si>
  <si>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</si>
  <si>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</si>
  <si>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</si>
  <si>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</si>
  <si>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</si>
  <si>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</si>
  <si>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</si>
  <si>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</si>
  <si>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</si>
  <si>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</si>
  <si>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</si>
  <si>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</si>
  <si>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</si>
  <si>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</si>
  <si>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</si>
  <si>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</si>
  <si>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</si>
  <si>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</si>
  <si>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</si>
  <si>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</si>
  <si>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</si>
  <si>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</si>
  <si>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</si>
  <si>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</si>
  <si>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</si>
  <si>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</si>
  <si>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</si>
  <si>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</si>
  <si>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</si>
  <si>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</si>
  <si>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</si>
  <si>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</si>
  <si>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</si>
  <si>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</si>
  <si>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</si>
  <si>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</si>
  <si>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</si>
  <si>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</si>
  <si>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</si>
  <si>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</si>
  <si>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</si>
  <si>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</si>
  <si>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</si>
  <si>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</si>
  <si>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</si>
  <si>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</si>
  <si>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</si>
  <si>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</si>
  <si>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</si>
  <si>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</si>
  <si>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</si>
  <si>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</si>
  <si>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</si>
  <si>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</si>
  <si>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</si>
  <si>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</si>
  <si>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</si>
  <si>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</si>
  <si>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</si>
  <si>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</si>
  <si>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</si>
  <si>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</si>
  <si>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</si>
  <si>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</si>
  <si>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</si>
  <si>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</si>
  <si>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</si>
  <si>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</si>
  <si>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</si>
  <si>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</si>
  <si>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</si>
  <si>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</si>
  <si>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</si>
  <si>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</si>
  <si>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</si>
  <si>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</si>
  <si>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</si>
  <si>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</si>
  <si>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</si>
  <si>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</si>
  <si>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</si>
  <si>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</si>
  <si>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</si>
  <si>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</si>
  <si>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</si>
  <si>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</si>
  <si>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</si>
  <si>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</si>
  <si>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</si>
  <si>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</si>
  <si>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</si>
  <si>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</si>
  <si>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</si>
  <si>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</si>
  <si>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</si>
  <si>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</si>
  <si>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</si>
  <si>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</si>
  <si>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</si>
  <si>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</si>
  <si>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</si>
  <si>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</si>
  <si>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</si>
  <si>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</si>
  <si>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</si>
  <si>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</si>
  <si>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</si>
  <si>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</si>
  <si>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</si>
  <si>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</si>
  <si>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</si>
  <si>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</si>
  <si>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</si>
  <si>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</si>
  <si>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</si>
  <si>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</si>
  <si>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</si>
  <si>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</si>
  <si>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</si>
  <si>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</si>
  <si>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</si>
  <si>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</si>
  <si>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</si>
  <si>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</si>
  <si>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</si>
  <si>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</si>
  <si>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</si>
  <si>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</si>
  <si>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</si>
  <si>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</si>
  <si>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</si>
  <si>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</si>
  <si>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</si>
  <si>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</si>
  <si>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</si>
  <si>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</si>
  <si>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</si>
  <si>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</si>
  <si>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</si>
  <si>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</si>
  <si>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</si>
  <si>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</si>
  <si>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</si>
  <si>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</si>
  <si>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</si>
  <si>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</si>
  <si>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</si>
  <si>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</si>
  <si>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</si>
  <si>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</si>
  <si>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</si>
  <si>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</si>
  <si>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</si>
  <si>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</si>
  <si>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</si>
  <si>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</si>
  <si>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</si>
  <si>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</si>
  <si>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</si>
  <si>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</si>
  <si>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</si>
  <si>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</si>
  <si>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</si>
  <si>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</si>
  <si>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</si>
  <si>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</si>
  <si>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</si>
  <si>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</si>
  <si>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</si>
  <si>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</si>
  <si>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</si>
  <si>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</si>
  <si>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</si>
  <si>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</si>
  <si>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</si>
  <si>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</si>
  <si>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</si>
  <si>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</si>
  <si>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</si>
  <si>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</si>
  <si>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</si>
  <si>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</si>
  <si>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</si>
  <si>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</si>
  <si>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</si>
  <si>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</si>
  <si>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</si>
  <si>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</si>
  <si>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</si>
  <si>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</si>
  <si>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</si>
  <si>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</si>
  <si>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</si>
  <si>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</si>
  <si>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</si>
  <si>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</si>
  <si>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</si>
  <si>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</si>
  <si>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</si>
  <si>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</si>
  <si>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</si>
  <si>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</si>
  <si>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</si>
  <si>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</si>
  <si>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</si>
  <si>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</si>
  <si>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</si>
  <si>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</si>
  <si>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</si>
  <si>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</si>
  <si>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</si>
  <si>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</si>
  <si>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</si>
  <si>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</si>
  <si>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</si>
  <si>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</si>
  <si>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</si>
  <si>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</si>
  <si>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</si>
  <si>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</si>
  <si>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</si>
  <si>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</si>
  <si>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</si>
  <si>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</si>
  <si>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</si>
  <si>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</si>
  <si>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</si>
  <si>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</si>
  <si>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</si>
  <si>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</si>
  <si>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</si>
  <si>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</si>
  <si>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</si>
  <si>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</si>
  <si>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</si>
  <si>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</si>
  <si>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</si>
  <si>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</si>
  <si>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</si>
  <si>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</si>
  <si>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</si>
  <si>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</si>
  <si>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</si>
  <si>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</si>
  <si>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</si>
  <si>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</si>
  <si>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</si>
  <si>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</si>
  <si>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</si>
  <si>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</si>
  <si>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</si>
  <si>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</si>
  <si>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</si>
  <si>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</si>
  <si>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</si>
  <si>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</si>
  <si>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</si>
  <si>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</si>
  <si>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</si>
  <si>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</si>
  <si>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</si>
  <si>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</si>
  <si>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</si>
  <si>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</si>
  <si>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</si>
  <si>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</si>
  <si>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</si>
  <si>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</si>
  <si>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</si>
  <si>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</si>
  <si>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</si>
  <si>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</si>
  <si>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</si>
  <si>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</si>
  <si>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</si>
  <si>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</si>
  <si>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</si>
  <si>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</si>
  <si>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</si>
  <si>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</si>
  <si>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</si>
  <si>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</si>
  <si>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</si>
  <si>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</si>
  <si>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</si>
  <si>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</si>
  <si>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</si>
  <si>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</si>
  <si>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</si>
  <si>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</si>
  <si>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</si>
  <si>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</si>
  <si>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</si>
  <si>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</si>
  <si>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</si>
  <si>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</si>
  <si>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</si>
  <si>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</si>
  <si>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</si>
  <si>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</si>
  <si>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</si>
  <si>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</si>
  <si>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</si>
  <si>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</si>
  <si>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</si>
  <si>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</si>
  <si>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</si>
  <si>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</si>
  <si>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</si>
  <si>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</si>
  <si>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</si>
  <si>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</si>
  <si>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</si>
  <si>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</si>
  <si>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</si>
  <si>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</si>
  <si>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</si>
  <si>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</si>
  <si>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</si>
  <si>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</si>
  <si>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</si>
  <si>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</si>
  <si>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</si>
  <si>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</si>
  <si>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</si>
  <si>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</si>
  <si>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</si>
  <si>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</si>
  <si>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</si>
  <si>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</si>
  <si>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</si>
  <si>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</si>
  <si>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</si>
  <si>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</si>
  <si>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</si>
  <si>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</si>
  <si>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</si>
  <si>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</si>
  <si>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</si>
  <si>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</si>
  <si>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</si>
  <si>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</si>
  <si>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</si>
  <si>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</si>
  <si>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</si>
  <si>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</si>
  <si>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</si>
  <si>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</si>
  <si>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</si>
  <si>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</si>
  <si>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</si>
  <si>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</si>
  <si>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</si>
  <si>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</si>
  <si>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</si>
  <si>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</si>
  <si>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</si>
  <si>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</si>
  <si>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</si>
  <si>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</si>
  <si>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</si>
  <si>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</si>
  <si>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</si>
  <si>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</si>
  <si>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</si>
  <si>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</si>
  <si>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</si>
  <si>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</si>
  <si>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</si>
  <si>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</si>
  <si>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</si>
  <si>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</si>
  <si>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</si>
  <si>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</si>
  <si>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</si>
  <si>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</si>
  <si>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</si>
  <si>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</si>
  <si>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</si>
  <si>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</si>
  <si>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</si>
  <si>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</si>
  <si>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</si>
  <si>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</si>
  <si>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</si>
  <si>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</si>
  <si>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</si>
  <si>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</si>
  <si>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</si>
  <si>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</si>
  <si>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</si>
  <si>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</si>
  <si>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</si>
  <si>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</si>
  <si>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</si>
  <si>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</si>
  <si>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</si>
  <si>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</si>
  <si>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</si>
  <si>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</si>
  <si>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</si>
  <si>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</si>
  <si>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</si>
  <si>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</si>
  <si>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</si>
  <si>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</si>
  <si>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</si>
  <si>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</si>
  <si>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</si>
  <si>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</si>
  <si>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</si>
  <si>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</si>
  <si>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</si>
  <si>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</si>
  <si>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</si>
  <si>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</si>
  <si>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</si>
  <si>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</si>
  <si>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</si>
  <si>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</si>
  <si>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</si>
  <si>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</si>
  <si>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</si>
  <si>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</si>
  <si>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</si>
  <si>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</si>
  <si>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</si>
  <si>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</si>
  <si>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</si>
  <si>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</si>
  <si>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</si>
  <si>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</si>
  <si>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</si>
  <si>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</si>
  <si>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</si>
  <si>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</si>
  <si>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</si>
  <si>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</si>
  <si>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</si>
  <si>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</si>
  <si>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</si>
  <si>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</si>
  <si>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</si>
  <si>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</si>
  <si>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</si>
  <si>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</si>
  <si>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</si>
  <si>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</si>
  <si>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</si>
  <si>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</si>
  <si>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</si>
  <si>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</si>
  <si>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</si>
  <si>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</si>
  <si>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</si>
  <si>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</si>
  <si>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</si>
  <si>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</si>
  <si>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</si>
  <si>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</si>
  <si>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</si>
  <si>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</si>
  <si>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</si>
  <si>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</si>
  <si>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</si>
  <si>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</si>
  <si>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</si>
  <si>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</si>
  <si>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</si>
  <si>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</si>
  <si>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</si>
  <si>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</si>
  <si>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</si>
  <si>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</si>
  <si>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</si>
  <si>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</si>
  <si>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</si>
  <si>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</si>
  <si>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</si>
  <si>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</si>
  <si>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</si>
  <si>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</si>
  <si>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</si>
  <si>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</si>
  <si>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</si>
  <si>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</si>
  <si>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</si>
  <si>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</si>
  <si>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</si>
  <si>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</si>
  <si>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</si>
  <si>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</si>
  <si>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</si>
  <si>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</si>
  <si>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</si>
  <si>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</si>
  <si>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</si>
  <si>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</si>
  <si>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</si>
  <si>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</si>
  <si>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</si>
  <si>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</si>
  <si>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</si>
  <si>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</si>
  <si>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</si>
  <si>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</si>
  <si>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</si>
  <si>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</si>
  <si>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</si>
  <si>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</si>
  <si>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</si>
  <si>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</si>
  <si>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</si>
  <si>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</si>
  <si>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</si>
  <si>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</si>
  <si>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</si>
  <si>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</si>
  <si>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</si>
  <si>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</si>
  <si>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</si>
  <si>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</si>
  <si>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</si>
  <si>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</si>
  <si>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</si>
  <si>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</si>
  <si>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</si>
  <si>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</si>
  <si>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</si>
  <si>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</si>
  <si>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</si>
  <si>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</si>
  <si>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</si>
  <si>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</si>
  <si>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</si>
  <si>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</si>
  <si>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</si>
  <si>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</si>
  <si>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</si>
  <si>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</si>
  <si>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</si>
  <si>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</si>
  <si>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</si>
  <si>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</si>
  <si>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</si>
  <si>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</si>
  <si>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</si>
  <si>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</si>
  <si>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</si>
  <si>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</si>
  <si>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</si>
  <si>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</si>
  <si>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</si>
  <si>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</si>
  <si>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</si>
  <si>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</si>
  <si>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</si>
  <si>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</si>
  <si>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</si>
  <si>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</si>
  <si>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</si>
  <si>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</si>
  <si>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</si>
  <si>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</si>
  <si>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</si>
  <si>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</si>
  <si>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</si>
  <si>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</si>
  <si>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</si>
  <si>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</si>
  <si>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</si>
  <si>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</si>
  <si>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</si>
  <si>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</si>
  <si>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</si>
  <si>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</si>
  <si>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</si>
  <si>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</si>
  <si>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</si>
  <si>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</si>
  <si>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</si>
  <si>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</si>
  <si>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</si>
  <si>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</si>
  <si>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</si>
  <si>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</si>
  <si>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</si>
  <si>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</si>
  <si>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</si>
  <si>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</si>
  <si>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</si>
  <si>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</si>
  <si>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</si>
  <si>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</si>
  <si>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</si>
  <si>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</si>
  <si>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</si>
  <si>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</si>
  <si>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</si>
  <si>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</si>
  <si>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</si>
  <si>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</si>
  <si>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</si>
  <si>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</si>
  <si>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</si>
  <si>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</si>
  <si>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</si>
  <si>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</si>
  <si>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</si>
  <si>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</si>
  <si>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</si>
  <si>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</si>
  <si>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</si>
  <si>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</si>
  <si>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</si>
  <si>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</si>
  <si>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</si>
  <si>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</si>
  <si>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</si>
  <si>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</si>
  <si>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</si>
  <si>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</si>
  <si>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</si>
  <si>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</si>
  <si>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</si>
  <si>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</si>
  <si>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</si>
  <si>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</si>
  <si>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</si>
  <si>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</si>
  <si>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</si>
  <si>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</si>
  <si>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</si>
  <si>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</si>
  <si>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</si>
  <si>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</si>
  <si>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</si>
  <si>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</si>
  <si>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</si>
  <si>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</si>
  <si>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</si>
  <si>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</si>
  <si>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</si>
  <si>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</si>
  <si>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</si>
  <si>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</si>
  <si>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</si>
  <si>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</si>
  <si>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</si>
  <si>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</si>
  <si>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</si>
  <si>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</si>
  <si>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</si>
  <si>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</si>
  <si>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</si>
  <si>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</si>
  <si>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</si>
  <si>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</si>
  <si>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</si>
  <si>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</si>
  <si>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</si>
  <si>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</si>
  <si>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</si>
  <si>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</si>
  <si>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</si>
  <si>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</si>
  <si>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</si>
  <si>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</si>
  <si>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</si>
  <si>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</si>
  <si>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</si>
  <si>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</si>
  <si>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</si>
  <si>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</si>
  <si>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</si>
  <si>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</si>
  <si>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</si>
  <si>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</si>
  <si>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</si>
  <si>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</si>
  <si>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</si>
  <si>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</si>
  <si>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</si>
  <si>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</si>
  <si>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</si>
  <si>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</si>
  <si>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</si>
  <si>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</si>
  <si>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</si>
  <si>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</si>
  <si>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</si>
  <si>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</si>
  <si>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</si>
  <si>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</si>
  <si>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</si>
  <si>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</si>
  <si>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</si>
  <si>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</si>
  <si>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</si>
  <si>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</si>
  <si>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</si>
  <si>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</si>
  <si>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</si>
  <si>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</si>
  <si>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</si>
  <si>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</si>
  <si>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</si>
  <si>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</si>
  <si>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</si>
  <si>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</si>
  <si>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</si>
  <si>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</si>
  <si>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</si>
  <si>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</si>
  <si>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</si>
  <si>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</si>
  <si>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</si>
  <si>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</si>
  <si>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</si>
  <si>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</si>
  <si>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</si>
  <si>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</si>
  <si>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</si>
  <si>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</si>
  <si>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</si>
  <si>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</si>
  <si>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</si>
  <si>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</si>
  <si>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</si>
  <si>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</si>
  <si>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</si>
  <si>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</si>
  <si>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</si>
  <si>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</si>
  <si>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</si>
  <si>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</si>
  <si>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</si>
  <si>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</si>
  <si>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</si>
  <si>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</si>
  <si>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</si>
  <si>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</si>
  <si>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</si>
  <si>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</si>
  <si>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</si>
  <si>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</si>
  <si>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</si>
  <si>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</si>
  <si>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</si>
  <si>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</si>
  <si>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</si>
  <si>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</si>
  <si>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</si>
  <si>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</si>
  <si>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</si>
  <si>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</si>
  <si>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</si>
  <si>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</si>
  <si>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</si>
  <si>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</si>
  <si>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</si>
  <si>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</si>
  <si>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</si>
  <si>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</si>
  <si>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</si>
  <si>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</si>
  <si>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</si>
  <si>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</si>
  <si>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</si>
  <si>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</si>
  <si>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</si>
  <si>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</si>
  <si>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</si>
  <si>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</si>
  <si>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</si>
  <si>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</si>
  <si>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</si>
  <si>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</si>
  <si>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</si>
  <si>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</si>
  <si>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</si>
  <si>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</si>
  <si>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</si>
  <si>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</si>
  <si>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</si>
  <si>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</si>
  <si>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</si>
  <si>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</si>
  <si>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</si>
  <si>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</si>
  <si>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</si>
  <si>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</si>
  <si>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</si>
  <si>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</si>
  <si>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</si>
  <si>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</si>
  <si>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</si>
  <si>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</si>
  <si>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</si>
  <si>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</si>
  <si>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</si>
  <si>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</si>
  <si>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</si>
  <si>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</si>
  <si>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</si>
  <si>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</si>
  <si>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</si>
  <si>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</si>
  <si>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</si>
  <si>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</si>
  <si>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</si>
  <si>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</si>
  <si>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</si>
  <si>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</si>
  <si>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</si>
  <si>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</si>
  <si>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</si>
  <si>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</si>
  <si>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</si>
  <si>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</si>
  <si>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</si>
  <si>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</si>
  <si>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</si>
  <si>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</si>
  <si>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</si>
  <si>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</si>
  <si>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</si>
  <si>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</si>
  <si>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</si>
  <si>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</si>
  <si>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</si>
  <si>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</si>
  <si>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</si>
  <si>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</si>
  <si>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</si>
  <si>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</si>
  <si>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</si>
  <si>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</si>
  <si>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</si>
  <si>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</si>
  <si>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</si>
  <si>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</si>
  <si>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</si>
  <si>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</si>
  <si>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</si>
  <si>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</si>
  <si>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</si>
  <si>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</si>
  <si>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</si>
  <si>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</si>
  <si>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</si>
  <si>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</si>
  <si>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</si>
  <si>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</si>
  <si>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</si>
  <si>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</si>
  <si>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</si>
  <si>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</si>
  <si>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</si>
  <si>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</si>
  <si>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</si>
  <si>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</si>
  <si>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</si>
  <si>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</si>
  <si>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</si>
  <si>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</si>
  <si>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</si>
  <si>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</si>
  <si>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</si>
  <si>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</si>
  <si>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</si>
  <si>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</si>
  <si>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</si>
  <si>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</si>
  <si>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</si>
  <si>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</si>
  <si>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</si>
  <si>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</si>
  <si>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</si>
  <si>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</si>
  <si>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</si>
  <si>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</si>
  <si>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</si>
  <si>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</si>
  <si>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</si>
  <si>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</si>
  <si>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</si>
  <si>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</si>
  <si>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</si>
  <si>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</si>
  <si>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</si>
  <si>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</si>
  <si>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</si>
  <si>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</si>
  <si>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</si>
  <si>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</si>
  <si>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</si>
  <si>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</si>
  <si>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</si>
  <si>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</si>
  <si>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</si>
  <si>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</si>
  <si>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</si>
  <si>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</si>
  <si>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</si>
  <si>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</si>
  <si>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</si>
  <si>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</si>
  <si>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</si>
  <si>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</si>
  <si>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</si>
  <si>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</si>
  <si>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</si>
  <si>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</si>
  <si>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</si>
  <si>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</si>
  <si>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</si>
  <si>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</si>
  <si>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</si>
  <si>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</si>
  <si>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</si>
  <si>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</si>
  <si>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</si>
  <si>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</si>
  <si>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</si>
  <si>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</si>
  <si>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</si>
  <si>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</si>
  <si>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</si>
  <si>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</si>
  <si>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</si>
  <si>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</si>
  <si>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</si>
  <si>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</si>
  <si>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</si>
  <si>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</si>
  <si>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</si>
  <si>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</si>
  <si>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</si>
  <si>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</si>
  <si>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</si>
  <si>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</si>
  <si>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</si>
  <si>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</si>
  <si>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</si>
  <si>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</si>
  <si>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</si>
  <si>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</si>
  <si>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</si>
  <si>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</si>
  <si>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</si>
  <si>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</si>
  <si>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</si>
  <si>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</si>
  <si>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</si>
  <si>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</si>
  <si>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</si>
  <si>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</si>
  <si>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</si>
  <si>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</si>
  <si>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</si>
  <si>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</si>
  <si>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</si>
  <si>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</si>
  <si>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</si>
  <si>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</si>
  <si>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</si>
  <si>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</si>
  <si>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</si>
  <si>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</si>
  <si>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</si>
  <si>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</si>
  <si>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</si>
  <si>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</si>
  <si>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</si>
  <si>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</si>
  <si>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</si>
  <si>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</si>
  <si>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</si>
  <si>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</si>
  <si>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</si>
  <si>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</si>
  <si>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</si>
  <si>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</si>
  <si>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</si>
  <si>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</si>
  <si>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</si>
  <si>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</si>
  <si>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</si>
  <si>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</si>
  <si>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</si>
  <si>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</si>
  <si>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</si>
  <si>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</si>
  <si>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</si>
  <si>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</si>
  <si>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</si>
  <si>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</si>
  <si>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</si>
  <si>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</si>
  <si>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</si>
  <si>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</si>
  <si>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</si>
  <si>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</si>
  <si>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</si>
  <si>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</si>
  <si>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</si>
  <si>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</si>
  <si>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</si>
  <si>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</si>
  <si>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</si>
  <si>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</si>
  <si>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</si>
  <si>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</si>
  <si>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</si>
  <si>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</si>
  <si>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</si>
  <si>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</si>
  <si>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</si>
  <si>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</si>
  <si>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</si>
  <si>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</si>
  <si>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</si>
  <si>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</si>
  <si>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</si>
  <si>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</si>
  <si>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</si>
  <si>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</si>
  <si>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</si>
  <si>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</si>
  <si>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</si>
  <si>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</si>
  <si>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</si>
  <si>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</si>
  <si>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</si>
  <si>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</si>
  <si>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</si>
  <si>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</si>
  <si>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</si>
  <si>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</si>
  <si>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</si>
  <si>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</si>
  <si>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</si>
  <si>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</si>
  <si>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</si>
  <si>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</si>
  <si>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</si>
  <si>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</si>
  <si>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</si>
  <si>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</si>
  <si>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</si>
  <si>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</si>
  <si>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</si>
  <si>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</si>
  <si>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</si>
  <si>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</si>
  <si>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</si>
  <si>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</si>
  <si>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</si>
  <si>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</si>
  <si>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</si>
  <si>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</si>
  <si>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</si>
  <si>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</si>
  <si>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</si>
  <si>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</si>
  <si>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</si>
  <si>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</si>
  <si>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</si>
  <si>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</si>
  <si>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</si>
  <si>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</si>
  <si>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</si>
  <si>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</si>
  <si>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</si>
  <si>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</si>
  <si>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</si>
  <si>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</si>
  <si>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</si>
  <si>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</si>
  <si>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</si>
  <si>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</si>
  <si>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</si>
  <si>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</si>
  <si>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</si>
  <si>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</si>
  <si>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</si>
  <si>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</si>
  <si>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</si>
  <si>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</si>
  <si>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</si>
  <si>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</si>
  <si>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</si>
  <si>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</si>
  <si>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</si>
  <si>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</si>
  <si>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</si>
  <si>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</si>
  <si>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</si>
  <si>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</si>
  <si>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</si>
  <si>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</si>
  <si>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</si>
  <si>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</si>
  <si>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</si>
  <si>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</si>
  <si>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</si>
  <si>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</si>
  <si>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</si>
  <si>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</si>
  <si>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</si>
  <si>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</si>
  <si>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</si>
  <si>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</si>
  <si>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</si>
  <si>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</si>
  <si>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</si>
  <si>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</si>
  <si>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</si>
  <si>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</si>
  <si>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</si>
  <si>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</si>
  <si>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</si>
  <si>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</si>
  <si>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</si>
  <si>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</si>
  <si>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</si>
  <si>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</si>
  <si>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</si>
  <si>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</si>
  <si>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</si>
  <si>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</si>
  <si>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</si>
  <si>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</si>
  <si>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</si>
  <si>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</si>
  <si>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</si>
  <si>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</si>
  <si>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</si>
  <si>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</si>
  <si>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</si>
  <si>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</si>
  <si>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</si>
  <si>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</si>
  <si>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</si>
  <si>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</si>
  <si>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</si>
  <si>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</si>
  <si>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</si>
  <si>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</si>
  <si>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</si>
  <si>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</si>
  <si>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</si>
  <si>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</si>
  <si>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</si>
  <si>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</si>
  <si>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</si>
  <si>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</si>
  <si>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</si>
  <si>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</si>
  <si>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</si>
  <si>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</si>
  <si>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</si>
  <si>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</si>
  <si>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</si>
  <si>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</si>
  <si>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</si>
  <si>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</si>
  <si>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</si>
  <si>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</si>
  <si>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</si>
  <si>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</si>
  <si>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</si>
  <si>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</si>
  <si>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</si>
  <si>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</si>
  <si>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</si>
  <si>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</si>
  <si>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</si>
  <si>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</si>
  <si>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</si>
  <si>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</si>
  <si>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</si>
  <si>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</si>
  <si>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</si>
  <si>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</si>
  <si>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</si>
  <si>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</si>
  <si>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</si>
  <si>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</si>
  <si>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</si>
  <si>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</si>
  <si>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</si>
  <si>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</si>
  <si>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</si>
  <si>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</si>
  <si>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</si>
  <si>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</si>
  <si>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</si>
  <si>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</si>
  <si>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</si>
  <si>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</si>
  <si>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</si>
  <si>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</si>
  <si>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</si>
  <si>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</si>
  <si>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</si>
  <si>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</si>
  <si>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</si>
  <si>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</si>
  <si>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</si>
  <si>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</si>
  <si>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</si>
  <si>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</si>
  <si>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</si>
  <si>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</si>
  <si>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</si>
  <si>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</si>
  <si>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</si>
  <si>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</si>
  <si>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</si>
  <si>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</si>
  <si>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</si>
  <si>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</si>
  <si>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</si>
  <si>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</si>
  <si>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</si>
  <si>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</si>
  <si>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</si>
  <si>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</si>
  <si>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</si>
  <si>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</si>
  <si>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</si>
  <si>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</si>
  <si>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</si>
  <si>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</si>
  <si>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</si>
  <si>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</si>
  <si>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</si>
  <si>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</si>
  <si>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</si>
  <si>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</si>
  <si>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</si>
  <si>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</si>
  <si>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</si>
  <si>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</si>
  <si>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</si>
  <si>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</si>
  <si>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</si>
  <si>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</si>
  <si>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</si>
  <si>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</si>
  <si>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</si>
  <si>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</si>
  <si>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</si>
  <si>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</si>
  <si>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</si>
  <si>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</si>
  <si>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</si>
  <si>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</si>
  <si>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</si>
  <si>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</si>
  <si>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</si>
  <si>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</si>
  <si>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</si>
  <si>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</si>
  <si>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</si>
  <si>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</si>
  <si>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</si>
  <si>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</si>
  <si>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</si>
  <si>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</si>
  <si>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</si>
  <si>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</si>
  <si>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</si>
  <si>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</si>
  <si>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</si>
  <si>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</si>
  <si>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</si>
  <si>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</si>
  <si>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</si>
  <si>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</si>
  <si>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</si>
  <si>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</si>
  <si>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</si>
  <si>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</si>
  <si>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</si>
  <si>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</si>
  <si>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</si>
  <si>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</si>
  <si>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</si>
  <si>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</si>
  <si>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</si>
  <si>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</si>
  <si>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</si>
  <si>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</si>
  <si>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</si>
  <si>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</si>
  <si>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</si>
  <si>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</si>
  <si>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</si>
  <si>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</si>
  <si>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</si>
  <si>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</si>
  <si>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</si>
  <si>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</si>
  <si>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</si>
  <si>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</si>
  <si>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</si>
  <si>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</si>
  <si>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</si>
  <si>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</si>
  <si>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</si>
  <si>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</si>
  <si>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</si>
  <si>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</si>
  <si>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</si>
  <si>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</si>
  <si>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</si>
  <si>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</si>
  <si>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</si>
  <si>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</si>
  <si>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</si>
  <si>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</si>
  <si>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</si>
  <si>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</si>
  <si>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</si>
  <si>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</si>
  <si>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</si>
  <si>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</si>
  <si>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</si>
  <si>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</si>
  <si>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</si>
  <si>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</si>
  <si>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</si>
  <si>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</si>
  <si>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</si>
  <si>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</si>
  <si>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</si>
  <si>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</si>
  <si>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</si>
  <si>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</si>
  <si>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</si>
  <si>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</si>
  <si>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</si>
  <si>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</si>
  <si>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</si>
  <si>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</si>
  <si>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</si>
  <si>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</si>
  <si>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</si>
  <si>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</si>
  <si>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</si>
  <si>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</si>
  <si>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</si>
  <si>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</si>
  <si>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</si>
  <si>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</si>
  <si>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</si>
  <si>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</si>
  <si>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</si>
  <si>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</si>
  <si>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</si>
  <si>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</si>
  <si>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</si>
  <si>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</si>
  <si>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</si>
  <si>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</si>
  <si>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</si>
  <si>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</si>
  <si>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</si>
  <si>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</si>
  <si>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</si>
  <si>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</si>
  <si>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</si>
  <si>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</si>
  <si>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</si>
  <si>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</si>
  <si>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</si>
  <si>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</si>
  <si>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</si>
  <si>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</si>
  <si>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</si>
  <si>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</si>
  <si>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</si>
  <si>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</si>
  <si>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</si>
  <si>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</si>
  <si>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</si>
  <si>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</si>
  <si>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</si>
  <si>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</si>
  <si>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</si>
  <si>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</si>
  <si>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</si>
  <si>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</si>
  <si>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</si>
  <si>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</si>
  <si>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</si>
  <si>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</si>
  <si>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</si>
  <si>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</si>
  <si>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</si>
  <si>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</si>
  <si>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</si>
  <si>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</si>
  <si>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</si>
  <si>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</si>
  <si>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</si>
  <si>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</si>
  <si>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</si>
  <si>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</si>
  <si>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</si>
  <si>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</si>
  <si>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</si>
  <si>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</si>
  <si>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</si>
  <si>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</si>
  <si>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</si>
  <si>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</si>
  <si>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</si>
  <si>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</si>
  <si>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</si>
  <si>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</si>
  <si>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</si>
  <si>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</si>
  <si>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</si>
  <si>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</si>
  <si>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</si>
  <si>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</si>
  <si>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</si>
  <si>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</si>
  <si>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</si>
  <si>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</si>
  <si>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</si>
  <si>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</si>
  <si>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</si>
  <si>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</si>
  <si>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</si>
  <si>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</si>
  <si>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</si>
  <si>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</si>
  <si>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</si>
  <si>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</si>
  <si>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</si>
  <si>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</si>
  <si>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</si>
  <si>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</si>
  <si>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</si>
  <si>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</si>
  <si>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</si>
  <si>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</si>
  <si>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</si>
  <si>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</si>
  <si>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</si>
  <si>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</si>
  <si>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</si>
  <si>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</si>
  <si>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</si>
  <si>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</si>
  <si>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</si>
  <si>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</si>
  <si>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</si>
  <si>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</si>
  <si>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</si>
  <si>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</si>
  <si>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</si>
  <si>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</si>
  <si>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</si>
  <si>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</si>
  <si>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</si>
  <si>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</si>
  <si>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</si>
  <si>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</si>
  <si>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</si>
  <si>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</si>
  <si>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</si>
  <si>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</si>
  <si>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</si>
  <si>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</si>
  <si>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</si>
  <si>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</si>
  <si>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</si>
  <si>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</si>
  <si>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</si>
  <si>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</si>
  <si>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</si>
  <si>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</si>
  <si>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</si>
  <si>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</si>
  <si>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</si>
  <si>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</si>
  <si>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</si>
  <si>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</si>
  <si>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</si>
  <si>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</si>
  <si>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</si>
  <si>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</si>
  <si>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</si>
  <si>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</si>
  <si>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</si>
  <si>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</si>
  <si>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</si>
  <si>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</si>
  <si>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</si>
  <si>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</si>
  <si>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</si>
  <si>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</si>
  <si>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</si>
  <si>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</si>
  <si>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</si>
  <si>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</si>
  <si>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</si>
  <si>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</si>
  <si>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</si>
  <si>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</si>
  <si>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</si>
  <si>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</si>
  <si>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</si>
  <si>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</si>
  <si>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</si>
  <si>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</si>
  <si>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</si>
  <si>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</si>
  <si>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</si>
  <si>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</si>
  <si>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</si>
  <si>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</si>
  <si>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</si>
  <si>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</si>
  <si>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</si>
  <si>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</si>
  <si>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</si>
  <si>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</si>
  <si>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</si>
  <si>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</si>
  <si>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</si>
  <si>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</si>
  <si>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</si>
  <si>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</si>
  <si>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</si>
  <si>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</si>
  <si>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</si>
  <si>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</si>
  <si>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</si>
  <si>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</si>
  <si>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</si>
  <si>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</si>
  <si>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</si>
  <si>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</si>
  <si>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</si>
  <si>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</si>
  <si>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</si>
  <si>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</si>
  <si>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</si>
  <si>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</si>
  <si>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</si>
  <si>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</si>
  <si>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</si>
  <si>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</si>
  <si>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</si>
  <si>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</si>
  <si>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</si>
  <si>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</si>
  <si>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</si>
  <si>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</si>
  <si>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</si>
  <si>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</si>
  <si>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</si>
  <si>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</si>
  <si>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</si>
  <si>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</si>
  <si>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</si>
  <si>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</si>
  <si>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</si>
  <si>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</si>
  <si>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</si>
  <si>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</si>
  <si>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</si>
  <si>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</si>
  <si>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</si>
  <si>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</si>
  <si>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</si>
  <si>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</si>
  <si>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</si>
  <si>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</si>
  <si>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</si>
  <si>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</si>
  <si>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</si>
  <si>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</si>
  <si>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</si>
  <si>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</si>
  <si>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</si>
  <si>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</si>
  <si>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</si>
  <si>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</si>
  <si>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</si>
  <si>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</si>
  <si>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</si>
  <si>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</si>
  <si>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</si>
  <si>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</si>
  <si>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</si>
  <si>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</si>
  <si>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</si>
  <si>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</si>
  <si>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</si>
  <si>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</si>
  <si>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</si>
  <si>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</si>
  <si>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</si>
  <si>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</si>
  <si>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</si>
  <si>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</si>
  <si>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</si>
  <si>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</si>
  <si>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</si>
  <si>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</si>
  <si>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</si>
  <si>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</si>
  <si>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</si>
  <si>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</si>
  <si>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</si>
  <si>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</si>
  <si>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</si>
  <si>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</si>
  <si>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</si>
  <si>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</si>
  <si>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</si>
  <si>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</si>
  <si>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</si>
  <si>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</si>
  <si>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</si>
  <si>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</si>
  <si>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</si>
  <si>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</si>
  <si>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</si>
  <si>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</si>
  <si>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</si>
  <si>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</si>
  <si>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</si>
  <si>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</si>
  <si>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</si>
  <si>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</si>
  <si>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</si>
  <si>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</si>
  <si>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</si>
  <si>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</si>
  <si>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</si>
  <si>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</si>
  <si>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</si>
  <si>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</si>
  <si>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</si>
  <si>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</si>
  <si>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</si>
  <si>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</si>
  <si>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</si>
  <si>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</si>
  <si>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</si>
  <si>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</si>
  <si>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</si>
  <si>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</si>
  <si>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</si>
  <si>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</si>
  <si>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</si>
  <si>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</si>
  <si>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</si>
  <si>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</si>
  <si>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</si>
  <si>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</si>
  <si>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</si>
  <si>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</si>
  <si>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</si>
  <si>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</si>
  <si>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</si>
  <si>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</si>
  <si>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</si>
  <si>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</si>
  <si>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</si>
  <si>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</si>
  <si>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</si>
  <si>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</si>
  <si>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</si>
  <si>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</si>
  <si>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</si>
  <si>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</si>
  <si>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</si>
  <si>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</si>
  <si>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</si>
  <si>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</si>
  <si>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</si>
  <si>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</si>
  <si>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</si>
  <si>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</si>
  <si>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</si>
  <si>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</si>
  <si>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</si>
  <si>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</si>
  <si>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</si>
  <si>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</si>
  <si>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</si>
  <si>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</si>
  <si>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</si>
  <si>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</si>
  <si>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</si>
  <si>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</si>
  <si>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</si>
  <si>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</si>
  <si>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</si>
  <si>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</si>
  <si>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</si>
  <si>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</si>
  <si>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</si>
  <si>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</si>
  <si>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</si>
  <si>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</si>
  <si>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</si>
  <si>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</si>
  <si>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</si>
  <si>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</si>
  <si>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</si>
  <si>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</si>
  <si>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</si>
  <si>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</si>
  <si>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</si>
  <si>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</si>
  <si>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</si>
  <si>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</si>
  <si>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</si>
  <si>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</si>
  <si>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</si>
  <si>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</si>
  <si>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</si>
  <si>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</si>
  <si>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</si>
  <si>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</si>
  <si>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</si>
  <si>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</si>
  <si>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</si>
  <si>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</si>
  <si>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</si>
  <si>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</si>
  <si>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</si>
  <si>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</si>
  <si>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</si>
  <si>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</si>
  <si>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</si>
  <si>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</si>
  <si>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</si>
  <si>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</si>
  <si>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</si>
  <si>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</si>
  <si>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</si>
  <si>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</si>
  <si>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</si>
  <si>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</si>
  <si>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</si>
  <si>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</si>
  <si>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</si>
  <si>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</si>
  <si>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</si>
  <si>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</si>
  <si>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</si>
  <si>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</si>
  <si>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</si>
  <si>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</si>
  <si>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</si>
  <si>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</si>
  <si>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</si>
  <si>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</si>
  <si>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</si>
  <si>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</si>
  <si>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</si>
  <si>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</si>
  <si>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</si>
  <si>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</si>
  <si>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</si>
  <si>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</si>
  <si>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</si>
  <si>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</si>
  <si>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</si>
  <si>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</si>
  <si>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</si>
  <si>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</si>
  <si>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</si>
  <si>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</si>
  <si>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</si>
  <si>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</si>
  <si>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</si>
  <si>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</si>
  <si>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</si>
  <si>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</si>
  <si>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</si>
  <si>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</si>
  <si>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</si>
  <si>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</si>
  <si>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</si>
  <si>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</si>
  <si>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</si>
  <si>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</si>
  <si>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</si>
  <si>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</si>
  <si>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</si>
  <si>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</si>
  <si>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</si>
  <si>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</si>
  <si>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</si>
  <si>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</si>
  <si>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</si>
  <si>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</si>
  <si>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</si>
  <si>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</si>
  <si>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</si>
  <si>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</si>
  <si>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</si>
  <si>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</si>
  <si>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</si>
  <si>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</si>
  <si>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</si>
  <si>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</si>
  <si>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</si>
  <si>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</si>
  <si>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</si>
  <si>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</si>
  <si>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</si>
  <si>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</si>
  <si>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</si>
  <si>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</si>
  <si>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</si>
  <si>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</si>
  <si>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</si>
  <si>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</si>
  <si>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</si>
  <si>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</si>
  <si>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</si>
  <si>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</si>
  <si>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</si>
  <si>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</si>
  <si>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</si>
  <si>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</si>
  <si>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</si>
  <si>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</si>
  <si>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</si>
  <si>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</si>
  <si>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</si>
  <si>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</si>
  <si>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</si>
  <si>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</si>
  <si>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</si>
  <si>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</si>
  <si>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</si>
  <si>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</si>
  <si>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</si>
  <si>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</si>
  <si>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</si>
  <si>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</si>
  <si>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</si>
  <si>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</si>
  <si>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</si>
  <si>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</si>
  <si>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</si>
  <si>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</si>
  <si>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</si>
  <si>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</si>
  <si>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</si>
  <si>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</si>
  <si>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</si>
  <si>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</si>
  <si>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</si>
  <si>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</si>
  <si>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</si>
  <si>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</si>
  <si>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</si>
  <si>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</si>
  <si>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</si>
  <si>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</si>
  <si>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</si>
  <si>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</si>
  <si>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</si>
  <si>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</si>
  <si>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</si>
  <si>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</si>
  <si>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</si>
  <si>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</si>
  <si>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</si>
  <si>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</si>
  <si>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</si>
  <si>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</si>
  <si>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</si>
  <si>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</si>
  <si>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</si>
  <si>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</si>
  <si>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</si>
  <si>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</si>
  <si>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</si>
  <si>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</si>
  <si>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</si>
  <si>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</si>
  <si>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</si>
  <si>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</si>
  <si>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</si>
  <si>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</si>
  <si>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</si>
  <si>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</si>
  <si>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</si>
  <si>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</si>
  <si>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</si>
  <si>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</si>
  <si>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</si>
  <si>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</si>
  <si>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</si>
  <si>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</si>
  <si>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</si>
  <si>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</si>
  <si>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</si>
  <si>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</si>
  <si>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</si>
  <si>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</si>
  <si>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</si>
  <si>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</si>
  <si>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</si>
  <si>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</si>
  <si>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</si>
  <si>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</si>
  <si>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</si>
  <si>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</si>
  <si>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</si>
  <si>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</si>
  <si>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</si>
  <si>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</si>
  <si>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</si>
  <si>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</si>
  <si>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</si>
  <si>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</si>
  <si>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</si>
  <si>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</si>
  <si>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</si>
  <si>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</si>
  <si>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</si>
  <si>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</si>
  <si>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</si>
  <si>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</si>
  <si>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</si>
  <si>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</si>
  <si>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</si>
  <si>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</si>
  <si>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</si>
  <si>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</si>
  <si>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</si>
  <si>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</si>
  <si>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</si>
  <si>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</si>
  <si>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</si>
  <si>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</si>
  <si>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</si>
  <si>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</si>
  <si>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</si>
  <si>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</si>
  <si>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</si>
  <si>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</si>
  <si>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</si>
  <si>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</si>
  <si>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</si>
  <si>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</si>
  <si>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</si>
  <si>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</si>
  <si>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</si>
  <si>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</si>
  <si>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</si>
  <si>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</si>
  <si>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</si>
  <si>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</si>
  <si>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</si>
  <si>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</si>
  <si>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</si>
  <si>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</si>
  <si>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</si>
  <si>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</si>
  <si>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</si>
  <si>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</si>
  <si>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</si>
  <si>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</si>
  <si>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</si>
  <si>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</si>
  <si>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</si>
  <si>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</si>
  <si>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</si>
  <si>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</si>
  <si>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</si>
  <si>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</si>
  <si>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</si>
  <si>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</si>
  <si>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</si>
  <si>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</si>
  <si>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</si>
  <si>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</si>
  <si>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</si>
  <si>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</si>
  <si>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</si>
  <si>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</si>
  <si>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</si>
  <si>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</si>
  <si>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</si>
  <si>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</si>
  <si>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</si>
  <si>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</si>
  <si>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</si>
  <si>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</si>
  <si>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</si>
  <si>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</si>
  <si>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</si>
  <si>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</si>
  <si>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</si>
  <si>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</si>
  <si>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</si>
  <si>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</si>
  <si>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</si>
  <si>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</si>
  <si>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</si>
  <si>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</si>
  <si>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</si>
  <si>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</si>
  <si>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</si>
  <si>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</si>
  <si>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</si>
  <si>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</si>
  <si>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</si>
  <si>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</si>
  <si>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</si>
  <si>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</si>
  <si>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</si>
  <si>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</si>
  <si>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</si>
  <si>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</si>
  <si>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</si>
  <si>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</si>
  <si>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</si>
  <si>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</si>
  <si>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</si>
  <si>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</si>
  <si>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</si>
  <si>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</si>
  <si>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</si>
  <si>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</si>
  <si>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</si>
  <si>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</si>
  <si>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</si>
  <si>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</si>
  <si>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</si>
  <si>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</si>
  <si>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</si>
  <si>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</si>
  <si>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</si>
  <si>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</si>
  <si>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</si>
  <si>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</si>
  <si>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</si>
  <si>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</si>
  <si>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</si>
  <si>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</si>
  <si>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</si>
  <si>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</si>
  <si>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</si>
  <si>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</si>
  <si>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</si>
  <si>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</si>
  <si>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</si>
  <si>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</si>
  <si>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</si>
  <si>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</si>
  <si>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</si>
  <si>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</si>
  <si>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</si>
  <si>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</si>
  <si>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</si>
  <si>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</si>
  <si>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</si>
  <si>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</si>
  <si>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</si>
  <si>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</si>
  <si>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</si>
  <si>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</si>
  <si>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</si>
  <si>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</si>
  <si>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</si>
  <si>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</si>
  <si>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</si>
  <si>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</si>
  <si>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</si>
  <si>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</si>
  <si>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</si>
  <si>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</si>
  <si>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</si>
  <si>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</si>
  <si>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</si>
  <si>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</si>
  <si>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</si>
  <si>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</si>
  <si>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</si>
  <si>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</si>
  <si>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</si>
  <si>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</si>
  <si>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</si>
  <si>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</si>
  <si>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</si>
  <si>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</si>
  <si>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</si>
  <si>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</si>
  <si>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</si>
  <si>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</si>
  <si>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</si>
  <si>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</si>
  <si>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</si>
  <si>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</si>
  <si>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</si>
  <si>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</si>
  <si>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</si>
  <si>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</si>
  <si>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</si>
  <si>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</si>
  <si>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</si>
  <si>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</si>
  <si>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</si>
  <si>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</si>
  <si>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</si>
  <si>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</si>
  <si>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</si>
  <si>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</si>
  <si>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</si>
  <si>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</si>
  <si>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</si>
  <si>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</si>
  <si>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</si>
  <si>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</si>
  <si>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</si>
  <si>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</si>
  <si>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</si>
  <si>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</si>
  <si>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</si>
  <si>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</si>
  <si>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</si>
  <si>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</si>
  <si>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</si>
  <si>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</si>
  <si>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</si>
  <si>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</si>
  <si>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</si>
  <si>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</si>
  <si>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</si>
  <si>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</si>
  <si>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</si>
  <si>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</si>
  <si>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</si>
  <si>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</si>
  <si>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</si>
  <si>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</si>
  <si>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</si>
  <si>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</si>
  <si>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</si>
  <si>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</si>
  <si>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</si>
  <si>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</si>
  <si>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</si>
  <si>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</si>
  <si>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</si>
  <si>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</si>
  <si>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</si>
  <si>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</si>
  <si>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</si>
  <si>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</si>
  <si>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</si>
  <si>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</si>
  <si>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</si>
  <si>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</si>
  <si>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</si>
  <si>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</si>
  <si>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</si>
  <si>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</si>
  <si>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</si>
  <si>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</si>
  <si>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</si>
  <si>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</si>
  <si>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</si>
  <si>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</si>
  <si>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</si>
  <si>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</si>
  <si>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</si>
  <si>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</si>
  <si>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</si>
  <si>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</si>
  <si>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</si>
  <si>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</si>
  <si>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</si>
  <si>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</si>
  <si>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</si>
  <si>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</si>
  <si>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</si>
  <si>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</si>
  <si>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</si>
  <si>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</si>
  <si>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</si>
  <si>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</si>
  <si>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</si>
  <si>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</si>
  <si>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</si>
  <si>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</si>
  <si>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</si>
  <si>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</si>
  <si>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</si>
  <si>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</si>
  <si>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</si>
  <si>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</si>
  <si>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</si>
  <si>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</si>
  <si>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</si>
  <si>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</si>
  <si>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</si>
  <si>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</si>
  <si>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</si>
  <si>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</si>
  <si>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</si>
  <si>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</si>
  <si>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</si>
  <si>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</si>
  <si>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</si>
  <si>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</si>
  <si>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</si>
  <si>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</si>
  <si>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</si>
  <si>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</si>
  <si>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</si>
  <si>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</si>
  <si>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</si>
  <si>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</si>
  <si>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</si>
  <si>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</si>
  <si>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</si>
  <si>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</si>
  <si>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</si>
  <si>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</si>
  <si>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</si>
  <si>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</si>
  <si>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</si>
  <si>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</si>
  <si>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</si>
  <si>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</si>
  <si>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</si>
  <si>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</si>
  <si>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</si>
  <si>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</si>
  <si>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</si>
  <si>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</si>
  <si>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</si>
  <si>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</si>
  <si>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</si>
  <si>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</si>
  <si>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</si>
  <si>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</si>
  <si>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</si>
  <si>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</si>
  <si>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</si>
  <si>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</si>
  <si>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</si>
  <si>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</si>
  <si>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</si>
  <si>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</si>
  <si>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</si>
  <si>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</si>
  <si>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</si>
  <si>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</si>
  <si>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</si>
  <si>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</si>
  <si>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</si>
  <si>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</si>
  <si>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</si>
  <si>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</si>
  <si>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</si>
  <si>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</si>
  <si>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</si>
  <si>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</si>
  <si>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</si>
  <si>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</si>
  <si>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</si>
  <si>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</si>
  <si>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</si>
  <si>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</si>
  <si>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</si>
  <si>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</si>
  <si>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</si>
  <si>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</si>
  <si>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</si>
  <si>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</si>
  <si>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</si>
  <si>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</si>
  <si>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</si>
  <si>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</si>
  <si>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</si>
  <si>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</si>
  <si>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</si>
  <si>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</si>
  <si>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</si>
  <si>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</si>
  <si>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</si>
  <si>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</si>
  <si>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</si>
  <si>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</si>
  <si>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</si>
  <si>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</si>
  <si>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</si>
  <si>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</si>
  <si>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</si>
  <si>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</si>
  <si>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</si>
  <si>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</si>
  <si>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</si>
  <si>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</si>
  <si>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</si>
  <si>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</si>
  <si>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</si>
  <si>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</si>
  <si>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</si>
  <si>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</si>
  <si>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</si>
  <si>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</si>
  <si>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</si>
  <si>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</si>
  <si>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</si>
  <si>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</si>
  <si>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</si>
  <si>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</si>
  <si>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</si>
  <si>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</si>
  <si>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</si>
  <si>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</si>
  <si>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</si>
  <si>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</si>
  <si>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</si>
  <si>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</si>
  <si>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</si>
  <si>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</si>
  <si>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</si>
  <si>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</si>
  <si>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</si>
  <si>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</si>
  <si>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</si>
  <si>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</si>
  <si>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</si>
  <si>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</si>
  <si>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</si>
  <si>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</si>
  <si>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</si>
  <si>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</si>
  <si>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</si>
  <si>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</si>
  <si>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</si>
  <si>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</si>
  <si>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</si>
  <si>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</si>
  <si>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</si>
  <si>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</si>
  <si>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</si>
  <si>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</si>
  <si>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</si>
  <si>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</si>
  <si>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</si>
  <si>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</si>
  <si>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</si>
  <si>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</si>
  <si>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</si>
  <si>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</si>
  <si>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</si>
  <si>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</si>
  <si>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</si>
  <si>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</si>
  <si>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</si>
  <si>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</si>
  <si>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</si>
  <si>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</si>
  <si>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</si>
  <si>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</si>
  <si>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</si>
  <si>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</si>
  <si>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</si>
  <si>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</si>
  <si>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</si>
  <si>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</si>
  <si>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</si>
  <si>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</si>
  <si>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</si>
  <si>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</si>
  <si>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</si>
  <si>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</si>
  <si>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</si>
  <si>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</si>
  <si>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</si>
  <si>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</si>
  <si>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</si>
  <si>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</si>
  <si>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</si>
  <si>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</si>
  <si>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</si>
  <si>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</si>
  <si>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</si>
  <si>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</si>
  <si>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</si>
  <si>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</si>
  <si>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</si>
  <si>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</si>
  <si>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</si>
  <si>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</si>
  <si>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</si>
  <si>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</si>
  <si>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</si>
  <si>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</si>
  <si>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</si>
  <si>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</si>
  <si>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</si>
  <si>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</si>
  <si>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</si>
  <si>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</si>
  <si>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</si>
  <si>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</si>
  <si>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</si>
  <si>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</si>
  <si>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</si>
  <si>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</si>
  <si>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</si>
  <si>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</si>
  <si>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</si>
  <si>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</si>
  <si>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</si>
  <si>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</si>
  <si>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</si>
  <si>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</si>
  <si>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</si>
  <si>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</si>
  <si>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</si>
  <si>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</si>
  <si>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</si>
  <si>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</si>
  <si>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</si>
  <si>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</si>
  <si>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</si>
  <si>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</si>
  <si>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</si>
  <si>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</si>
  <si>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</si>
  <si>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</si>
  <si>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</si>
  <si>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</si>
  <si>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</si>
  <si>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</si>
  <si>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</si>
  <si>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</si>
  <si>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</si>
  <si>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</si>
  <si>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</si>
  <si>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</si>
  <si>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</si>
  <si>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</si>
  <si>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</si>
  <si>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</si>
  <si>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</si>
  <si>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</si>
  <si>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</si>
  <si>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</si>
  <si>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</si>
  <si>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</si>
  <si>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</si>
  <si>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</si>
  <si>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</si>
  <si>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</si>
  <si>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</si>
  <si>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</si>
  <si>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</si>
  <si>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</si>
  <si>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</si>
  <si>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</si>
  <si>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</si>
  <si>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</si>
  <si>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</si>
  <si>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</si>
  <si>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</si>
  <si>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</si>
  <si>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</si>
  <si>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</si>
  <si>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</si>
  <si>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</si>
  <si>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</si>
  <si>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</si>
  <si>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</si>
  <si>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</si>
  <si>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</si>
  <si>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</si>
  <si>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</si>
  <si>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</si>
  <si>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</si>
  <si>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</si>
  <si>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</si>
  <si>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</si>
  <si>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</si>
  <si>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</si>
  <si>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</si>
  <si>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</si>
  <si>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</si>
  <si>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</si>
  <si>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</si>
  <si>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</si>
  <si>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</si>
  <si>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</si>
  <si>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</si>
  <si>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</si>
  <si>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</si>
  <si>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</si>
  <si>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</si>
  <si>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</si>
  <si>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</si>
  <si>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</si>
  <si>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</si>
  <si>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</si>
  <si>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</si>
  <si>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</si>
  <si>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</si>
  <si>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</si>
  <si>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</si>
  <si>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</si>
  <si>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</si>
  <si>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</si>
  <si>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</si>
  <si>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</si>
  <si>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</si>
  <si>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</si>
  <si>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</si>
  <si>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</si>
  <si>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</si>
  <si>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</si>
  <si>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</si>
  <si>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</si>
  <si>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</si>
  <si>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</si>
  <si>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</si>
  <si>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</si>
  <si>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</si>
  <si>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</si>
  <si>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</si>
  <si>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</si>
  <si>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</si>
  <si>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</si>
  <si>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</si>
  <si>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</si>
  <si>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</si>
  <si>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</si>
  <si>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</si>
  <si>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</si>
  <si>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</si>
  <si>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</si>
  <si>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</si>
  <si>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</si>
  <si>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</si>
  <si>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</si>
  <si>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</si>
  <si>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</si>
  <si>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</si>
  <si>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</si>
  <si>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</si>
  <si>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</si>
  <si>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</si>
  <si>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</si>
  <si>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</si>
  <si>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</si>
  <si>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</si>
  <si>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</si>
  <si>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</si>
  <si>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</si>
  <si>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</si>
  <si>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</si>
  <si>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</si>
  <si>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</si>
  <si>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</si>
  <si>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</si>
  <si>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</si>
  <si>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</si>
  <si>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</si>
  <si>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</si>
  <si>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</si>
  <si>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</si>
  <si>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</si>
  <si>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</si>
  <si>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</si>
  <si>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</si>
  <si>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</si>
  <si>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</si>
  <si>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</si>
  <si>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</si>
  <si>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</si>
  <si>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</si>
  <si>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</si>
  <si>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</si>
  <si>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</si>
  <si>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</si>
  <si>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</si>
  <si>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</si>
  <si>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</si>
  <si>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</si>
  <si>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</si>
  <si>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</si>
  <si>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</si>
  <si>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</si>
  <si>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</si>
  <si>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</si>
  <si>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</si>
  <si>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</si>
  <si>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</si>
  <si>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</si>
  <si>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</si>
  <si>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</si>
  <si>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</si>
  <si>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</si>
  <si>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</si>
  <si>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</si>
  <si>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</si>
  <si>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</si>
  <si>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</si>
  <si>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</si>
  <si>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</si>
  <si>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</si>
  <si>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</si>
  <si>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</si>
  <si>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</si>
  <si>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</si>
  <si>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</si>
  <si>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</si>
  <si>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</si>
  <si>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</si>
  <si>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</si>
  <si>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</si>
  <si>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</si>
  <si>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</si>
  <si>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</si>
  <si>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</si>
  <si>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</si>
  <si>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</si>
  <si>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</si>
  <si>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</si>
  <si>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</si>
  <si>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</si>
  <si>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</si>
  <si>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</si>
  <si>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</si>
  <si>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</si>
  <si>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</si>
  <si>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</si>
  <si>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</si>
  <si>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</si>
  <si>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</si>
  <si>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</si>
  <si>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</si>
  <si>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</si>
  <si>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</si>
  <si>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</si>
  <si>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</si>
  <si>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</si>
  <si>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</si>
  <si>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</si>
  <si>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</si>
  <si>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</si>
  <si>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</si>
  <si>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</si>
  <si>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</si>
  <si>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</si>
  <si>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</si>
  <si>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</si>
  <si>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</si>
  <si>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</si>
  <si>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</si>
  <si>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</si>
  <si>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</si>
  <si>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</si>
  <si>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</si>
  <si>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</si>
  <si>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</si>
  <si>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</si>
  <si>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</si>
  <si>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</si>
  <si>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</si>
  <si>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</si>
  <si>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</si>
  <si>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</si>
  <si>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</si>
  <si>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</si>
  <si>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</si>
  <si>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</si>
  <si>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</si>
  <si>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</si>
  <si>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</si>
  <si>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</si>
  <si>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</si>
  <si>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</si>
  <si>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</si>
  <si>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</si>
  <si>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</si>
  <si>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</si>
  <si>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</si>
  <si>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</si>
  <si>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</si>
  <si>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</si>
  <si>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</si>
  <si>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</si>
  <si>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</si>
  <si>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</si>
  <si>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</si>
  <si>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</si>
  <si>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</si>
  <si>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</si>
  <si>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</si>
  <si>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</si>
  <si>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</si>
  <si>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</si>
  <si>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</si>
  <si>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</si>
  <si>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</si>
  <si>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</si>
  <si>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</si>
  <si>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</si>
  <si>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</si>
  <si>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</si>
  <si>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</si>
  <si>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</si>
  <si>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</si>
  <si>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</si>
  <si>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</si>
  <si>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</si>
  <si>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</si>
  <si>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</si>
  <si>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</si>
  <si>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</si>
  <si>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</si>
  <si>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</si>
  <si>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</si>
  <si>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</si>
  <si>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</si>
  <si>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</si>
  <si>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</si>
  <si>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</si>
  <si>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</si>
  <si>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</si>
  <si>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</si>
  <si>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</si>
  <si>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</si>
  <si>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</si>
  <si>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</si>
  <si>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</si>
  <si>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</si>
  <si>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</si>
  <si>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</si>
  <si>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</si>
  <si>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</si>
  <si>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</si>
  <si>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</si>
  <si>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</si>
  <si>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</si>
  <si>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</si>
  <si>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</si>
  <si>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</si>
  <si>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</si>
  <si>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</si>
  <si>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</si>
  <si>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</si>
  <si>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</si>
  <si>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</si>
  <si>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</si>
  <si>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</si>
  <si>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</si>
  <si>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</si>
  <si>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</si>
  <si>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</si>
  <si>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</si>
  <si>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</si>
  <si>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</si>
  <si>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</si>
  <si>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</si>
  <si>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</si>
  <si>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</si>
  <si>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</si>
  <si>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</si>
  <si>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</si>
  <si>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</si>
  <si>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</si>
  <si>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</si>
  <si>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</si>
  <si>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</si>
  <si>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</si>
  <si>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</si>
  <si>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</si>
  <si>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</si>
  <si>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</si>
  <si>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</si>
  <si>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</si>
  <si>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</si>
  <si>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</si>
  <si>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</si>
  <si>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</si>
  <si>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</si>
  <si>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</si>
  <si>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</si>
  <si>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</si>
  <si>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</si>
  <si>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</si>
  <si>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</si>
  <si>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</si>
  <si>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</si>
  <si>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</si>
  <si>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</si>
  <si>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</si>
  <si>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</si>
  <si>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</si>
  <si>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</si>
  <si>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</si>
  <si>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</si>
  <si>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</si>
  <si>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</si>
  <si>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</si>
  <si>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</si>
  <si>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</si>
  <si>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</si>
  <si>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</si>
  <si>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</si>
  <si>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</si>
  <si>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</si>
  <si>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</si>
  <si>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</si>
  <si>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</si>
  <si>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</si>
  <si>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</si>
  <si>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</si>
  <si>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</si>
  <si>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</si>
  <si>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</si>
  <si>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</si>
  <si>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</si>
  <si>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</si>
  <si>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</si>
  <si>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</si>
  <si>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</si>
  <si>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</si>
  <si>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</si>
  <si>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</si>
  <si>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</si>
  <si>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</si>
  <si>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</si>
  <si>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</si>
  <si>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</si>
  <si>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</si>
  <si>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</si>
  <si>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</si>
  <si>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</si>
  <si>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</si>
  <si>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</si>
  <si>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</si>
  <si>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</si>
  <si>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</si>
  <si>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</si>
  <si>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</si>
  <si>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</si>
  <si>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</si>
  <si>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</si>
  <si>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</si>
  <si>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</si>
  <si>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</si>
  <si>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</si>
  <si>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</si>
  <si>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</si>
  <si>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</si>
  <si>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</si>
  <si>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</si>
  <si>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</si>
  <si>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</si>
  <si>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</si>
  <si>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</si>
  <si>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</si>
  <si>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</si>
  <si>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</si>
  <si>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</si>
  <si>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</si>
  <si>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</si>
  <si>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</si>
  <si>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</si>
  <si>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</si>
  <si>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</si>
  <si>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</si>
  <si>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</si>
  <si>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</si>
  <si>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</si>
  <si>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</si>
  <si>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</si>
  <si>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</si>
  <si>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</si>
  <si>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</si>
  <si>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</si>
  <si>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</si>
  <si>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</si>
  <si>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</si>
  <si>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</si>
  <si>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</si>
  <si>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</si>
  <si>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</si>
  <si>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</si>
  <si>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</si>
  <si>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</si>
  <si>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</si>
  <si>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</si>
  <si>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</si>
  <si>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</si>
  <si>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</si>
  <si>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</si>
  <si>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</si>
  <si>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</si>
  <si>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</si>
  <si>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</si>
  <si>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</si>
  <si>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</si>
  <si>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</si>
  <si>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</si>
  <si>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</si>
  <si>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</si>
  <si>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</si>
  <si>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</si>
  <si>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</si>
  <si>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</si>
  <si>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</si>
  <si>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</si>
  <si>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</si>
  <si>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</si>
  <si>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</si>
  <si>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</si>
  <si>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</si>
  <si>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</si>
  <si>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</si>
  <si>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</si>
  <si>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</si>
  <si>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</si>
  <si>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</si>
  <si>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</si>
  <si>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</si>
  <si>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</si>
  <si>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</si>
  <si>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</si>
  <si>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</si>
  <si>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</si>
  <si>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</si>
  <si>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</si>
  <si>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</si>
  <si>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</si>
  <si>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</si>
  <si>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</si>
  <si>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</si>
  <si>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</si>
  <si>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</si>
  <si>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</si>
  <si>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</si>
  <si>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</si>
  <si>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</si>
  <si>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</si>
  <si>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</si>
  <si>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</si>
  <si>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</si>
  <si>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</si>
  <si>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</si>
  <si>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</si>
  <si>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</si>
  <si>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</si>
  <si>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</si>
  <si>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</si>
  <si>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</si>
  <si>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</si>
  <si>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</si>
  <si>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</si>
  <si>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</si>
  <si>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</si>
  <si>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</si>
  <si>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</si>
  <si>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</si>
  <si>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</si>
  <si>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</si>
  <si>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</si>
  <si>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</si>
  <si>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</si>
  <si>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</si>
  <si>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</si>
  <si>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</si>
  <si>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</si>
  <si>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</si>
  <si>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</si>
  <si>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</si>
  <si>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</si>
  <si>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</si>
  <si>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</si>
  <si>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</si>
  <si>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</si>
  <si>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</si>
  <si>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</si>
  <si>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</si>
  <si>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</si>
  <si>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</si>
  <si>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</si>
  <si>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</si>
  <si>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</si>
  <si>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</si>
  <si>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</si>
  <si>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</si>
  <si>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</si>
  <si>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</si>
  <si>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</si>
  <si>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</si>
  <si>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</si>
  <si>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</si>
  <si>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</si>
  <si>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</si>
  <si>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</si>
  <si>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</si>
  <si>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</si>
  <si>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</si>
  <si>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</si>
  <si>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</si>
  <si>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</si>
  <si>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</si>
  <si>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</si>
  <si>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</si>
  <si>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</si>
  <si>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</si>
  <si>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</si>
  <si>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</si>
  <si>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</si>
  <si>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</si>
  <si>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</si>
  <si>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</si>
  <si>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</si>
  <si>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</si>
  <si>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</si>
  <si>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</si>
  <si>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</si>
  <si>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</si>
  <si>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</si>
  <si>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</si>
  <si>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</si>
  <si>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</si>
  <si>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</si>
  <si>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</si>
  <si>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</si>
  <si>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</si>
  <si>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</si>
  <si>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</si>
  <si>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</si>
  <si>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</si>
  <si>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</si>
  <si>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</si>
  <si>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</si>
  <si>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</si>
  <si>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</si>
  <si>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</si>
  <si>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</si>
  <si>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</si>
  <si>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</si>
  <si>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</si>
  <si>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</si>
  <si>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</si>
  <si>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</si>
  <si>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</si>
  <si>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</si>
  <si>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</si>
  <si>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</si>
  <si>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</si>
  <si>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</si>
  <si>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</si>
  <si>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</si>
  <si>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</si>
  <si>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</si>
  <si>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</si>
  <si>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</si>
  <si>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</si>
  <si>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</si>
  <si>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</si>
  <si>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</si>
  <si>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</si>
  <si>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</si>
  <si>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</si>
  <si>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</si>
  <si>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</si>
  <si>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</si>
  <si>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</si>
  <si>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</si>
  <si>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</si>
  <si>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</si>
  <si>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</si>
  <si>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</si>
  <si>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</si>
  <si>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</si>
  <si>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</si>
  <si>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</si>
  <si>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</si>
  <si>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</si>
  <si>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</si>
  <si>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</si>
  <si>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</si>
  <si>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</si>
  <si>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</si>
  <si>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</si>
  <si>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</si>
  <si>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</si>
  <si>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</si>
  <si>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</si>
  <si>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</si>
  <si>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</si>
  <si>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</si>
  <si>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</si>
  <si>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</si>
  <si>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</si>
  <si>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</si>
  <si>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</si>
  <si>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</si>
  <si>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</si>
  <si>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</si>
  <si>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</si>
  <si>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</si>
  <si>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</si>
  <si>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</si>
  <si>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</si>
  <si>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</si>
  <si>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</si>
  <si>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</si>
  <si>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</si>
  <si>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</si>
  <si>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</si>
  <si>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</si>
  <si>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</si>
  <si>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</si>
  <si>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</si>
  <si>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</si>
  <si>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</si>
  <si>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</si>
  <si>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</si>
  <si>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</si>
  <si>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</si>
  <si>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</si>
  <si>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</si>
  <si>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</si>
  <si>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</si>
  <si>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</si>
  <si>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</si>
  <si>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</si>
  <si>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</si>
  <si>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</si>
  <si>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</si>
  <si>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</si>
  <si>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</si>
  <si>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</si>
  <si>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</si>
  <si>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</si>
  <si>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</si>
  <si>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</si>
  <si>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</si>
  <si>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</si>
  <si>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</si>
  <si>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</si>
  <si>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</si>
  <si>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</si>
  <si>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</si>
  <si>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</si>
  <si>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</si>
  <si>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</si>
  <si>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</si>
  <si>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</si>
  <si>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</si>
  <si>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</si>
  <si>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</si>
  <si>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</si>
  <si>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</si>
  <si>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</si>
  <si>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</si>
  <si>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</si>
  <si>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</si>
  <si>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</si>
  <si>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</si>
  <si>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</si>
  <si>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</si>
  <si>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</si>
  <si>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</si>
  <si>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</si>
  <si>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</si>
  <si>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</si>
  <si>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</si>
  <si>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</si>
  <si>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</si>
  <si>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</si>
  <si>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</si>
  <si>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</si>
  <si>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</si>
  <si>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</si>
  <si>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</si>
  <si>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</si>
  <si>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</si>
  <si>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</si>
  <si>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</si>
  <si>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</si>
  <si>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</si>
  <si>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</si>
  <si>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</si>
  <si>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</si>
  <si>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</si>
  <si>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</si>
  <si>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</si>
  <si>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</si>
  <si>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</si>
  <si>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</si>
  <si>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</si>
  <si>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</si>
  <si>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</si>
  <si>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</si>
  <si>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</si>
  <si>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</si>
  <si>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</si>
  <si>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</si>
  <si>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</si>
  <si>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</si>
  <si>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</si>
  <si>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</si>
  <si>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</si>
  <si>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</si>
  <si>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</si>
  <si>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</si>
  <si>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</si>
  <si>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</si>
  <si>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</si>
  <si>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</si>
  <si>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</si>
  <si>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</si>
  <si>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</si>
  <si>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</si>
  <si>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</si>
  <si>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</si>
  <si>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</si>
  <si>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</si>
  <si>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</si>
  <si>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</si>
  <si>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</si>
  <si>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</si>
  <si>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</si>
  <si>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</si>
  <si>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</si>
  <si>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</si>
  <si>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</si>
  <si>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</si>
  <si>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</si>
  <si>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</si>
  <si>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</si>
  <si>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</si>
  <si>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</si>
  <si>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</si>
  <si>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</si>
  <si>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</si>
  <si>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</si>
  <si>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</si>
  <si>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</si>
  <si>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</si>
  <si>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</si>
  <si>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</si>
  <si>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</si>
  <si>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</si>
  <si>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</si>
  <si>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</si>
  <si>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</si>
  <si>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</si>
  <si>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</si>
  <si>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</si>
  <si>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</si>
  <si>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</si>
  <si>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</si>
  <si>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</si>
  <si>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</si>
  <si>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</si>
  <si>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</si>
  <si>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</si>
  <si>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</si>
  <si>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</si>
  <si>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</si>
  <si>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</si>
  <si>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</si>
  <si>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</si>
  <si>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</si>
  <si>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</si>
  <si>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</si>
  <si>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</si>
  <si>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</si>
  <si>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</si>
  <si>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</si>
  <si>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</si>
  <si>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</si>
  <si>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</si>
  <si>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</si>
  <si>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</si>
  <si>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</si>
  <si>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</si>
  <si>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</si>
  <si>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</si>
  <si>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</si>
  <si>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</si>
  <si>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</si>
  <si>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</si>
  <si>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</si>
  <si>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</si>
  <si>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</si>
  <si>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</si>
  <si>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</si>
  <si>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</si>
  <si>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</si>
  <si>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</si>
  <si>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</si>
  <si>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</si>
  <si>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</si>
  <si>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</si>
  <si>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</si>
  <si>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</si>
  <si>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</si>
  <si>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</si>
  <si>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</si>
  <si>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</si>
  <si>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</si>
  <si>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</si>
  <si>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</si>
  <si>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</si>
  <si>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</si>
  <si>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</si>
  <si>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</si>
  <si>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</si>
  <si>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</si>
  <si>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</si>
  <si>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</si>
  <si>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</si>
  <si>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</si>
  <si>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</si>
  <si>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</si>
  <si>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</si>
  <si>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</si>
  <si>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</si>
  <si>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</si>
  <si>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</si>
  <si>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</si>
  <si>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</si>
  <si>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</si>
  <si>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</si>
  <si>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</si>
  <si>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</si>
  <si>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</si>
  <si>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</si>
  <si>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</si>
  <si>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</si>
  <si>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</si>
  <si>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</si>
  <si>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</si>
  <si>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</si>
  <si>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</si>
  <si>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</si>
  <si>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</si>
  <si>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</si>
  <si>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</si>
  <si>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</si>
  <si>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</si>
  <si>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</si>
  <si>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</si>
  <si>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</si>
  <si>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</si>
  <si>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</si>
  <si>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</si>
  <si>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</si>
  <si>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</si>
  <si>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</si>
  <si>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</si>
  <si>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</si>
  <si>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</si>
  <si>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</si>
  <si>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</si>
  <si>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</si>
  <si>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</si>
  <si>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</si>
  <si>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</si>
  <si>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</si>
  <si>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</si>
  <si>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</si>
  <si>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</si>
  <si>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</si>
  <si>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</si>
  <si>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</si>
  <si>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</si>
  <si>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</si>
  <si>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</si>
  <si>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</si>
  <si>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</si>
  <si>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</si>
  <si>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</si>
  <si>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</si>
  <si>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</si>
  <si>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</si>
  <si>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</si>
  <si>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</si>
  <si>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</si>
  <si>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</si>
  <si>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</si>
  <si>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</si>
  <si>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</si>
  <si>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</si>
  <si>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</si>
  <si>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</si>
  <si>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</si>
  <si>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</si>
  <si>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</si>
  <si>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</si>
  <si>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</si>
  <si>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</si>
  <si>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</si>
  <si>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</si>
  <si>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</si>
  <si>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</si>
  <si>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</si>
  <si>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</si>
  <si>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</si>
  <si>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</si>
  <si>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</si>
  <si>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</si>
  <si>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</si>
  <si>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</si>
  <si>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</si>
  <si>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</si>
  <si>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</si>
  <si>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</si>
  <si>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</si>
  <si>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</si>
  <si>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</si>
  <si>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</si>
  <si>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</si>
  <si>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</si>
  <si>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</si>
  <si>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</si>
  <si>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</si>
  <si>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</si>
  <si>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</si>
  <si>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</si>
  <si>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</si>
  <si>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</si>
  <si>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</si>
  <si>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</si>
  <si>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</si>
  <si>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</si>
  <si>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</si>
  <si>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</si>
  <si>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</si>
  <si>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</si>
  <si>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</si>
  <si>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</si>
  <si>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</si>
  <si>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</si>
  <si>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</si>
  <si>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</si>
  <si>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</si>
  <si>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</si>
  <si>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</si>
  <si>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</si>
  <si>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</si>
  <si>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</si>
  <si>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</si>
  <si>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</si>
  <si>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</si>
  <si>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</si>
  <si>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</si>
  <si>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</si>
  <si>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</si>
  <si>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</si>
  <si>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</si>
  <si>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</si>
  <si>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</si>
  <si>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</si>
  <si>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</si>
  <si>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</si>
  <si>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</si>
  <si>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</si>
  <si>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</si>
  <si>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</si>
  <si>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</si>
  <si>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</si>
  <si>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</si>
  <si>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</si>
  <si>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</si>
  <si>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</si>
  <si>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</si>
  <si>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</si>
  <si>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</si>
  <si>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</si>
  <si>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</si>
  <si>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</si>
  <si>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</si>
  <si>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</si>
  <si>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</si>
  <si>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</si>
  <si>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</si>
  <si>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</si>
  <si>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</si>
  <si>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</si>
  <si>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</si>
  <si>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</si>
  <si>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</si>
  <si>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</si>
  <si>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</si>
  <si>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</si>
  <si>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</si>
  <si>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</si>
  <si>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</si>
  <si>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</si>
  <si>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</si>
  <si>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</si>
  <si>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</si>
  <si>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</si>
  <si>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</si>
  <si>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</si>
  <si>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</si>
  <si>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</si>
  <si>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</si>
  <si>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</si>
  <si>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</si>
  <si>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</si>
  <si>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</si>
  <si>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</si>
  <si>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</si>
  <si>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</si>
  <si>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</si>
  <si>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</si>
  <si>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</si>
  <si>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</si>
  <si>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</si>
  <si>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</si>
  <si>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</si>
  <si>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</si>
  <si>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</si>
  <si>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</si>
  <si>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</si>
  <si>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</si>
  <si>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</si>
  <si>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</si>
  <si>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</si>
  <si>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</si>
  <si>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</si>
  <si>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</si>
  <si>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</si>
  <si>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</si>
  <si>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</si>
  <si>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</si>
  <si>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</si>
  <si>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</si>
  <si>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</si>
  <si>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</si>
  <si>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</si>
  <si>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</si>
  <si>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</si>
  <si>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</si>
  <si>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</si>
  <si>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</si>
  <si>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</si>
  <si>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</si>
  <si>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</si>
  <si>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</si>
  <si>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</si>
  <si>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</si>
  <si>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</si>
  <si>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</si>
  <si>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</si>
  <si>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</si>
  <si>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</si>
  <si>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</si>
  <si>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</si>
  <si>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</si>
  <si>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</si>
  <si>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</si>
  <si>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</si>
  <si>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</si>
  <si>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</si>
  <si>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</si>
  <si>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</si>
  <si>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</si>
  <si>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</si>
  <si>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</si>
  <si>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</si>
  <si>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</si>
  <si>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</si>
  <si>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</si>
  <si>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</si>
  <si>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</si>
  <si>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</si>
  <si>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</si>
  <si>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</si>
  <si>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</si>
  <si>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</si>
  <si>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</si>
  <si>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</si>
  <si>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</si>
  <si>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</si>
  <si>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</si>
  <si>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</si>
  <si>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</si>
  <si>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</si>
  <si>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</si>
  <si>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</si>
  <si>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</si>
  <si>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</si>
  <si>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</si>
  <si>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</si>
  <si>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</si>
  <si>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</si>
  <si>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</si>
  <si>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</si>
  <si>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</si>
  <si>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</si>
  <si>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</si>
  <si>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</si>
  <si>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</si>
  <si>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</si>
  <si>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</si>
  <si>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</si>
  <si>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</si>
  <si>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</si>
  <si>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</si>
  <si>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</si>
  <si>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</si>
  <si>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</si>
  <si>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</si>
  <si>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</si>
  <si>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</si>
  <si>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</si>
  <si>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</si>
  <si>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</si>
  <si>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</si>
  <si>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</si>
  <si>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</si>
  <si>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</si>
  <si>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</si>
  <si>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</si>
  <si>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</si>
  <si>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</si>
  <si>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</si>
  <si>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</si>
  <si>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</si>
  <si>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</si>
  <si>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</si>
  <si>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</si>
  <si>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</si>
  <si>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</si>
  <si>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</si>
  <si>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</si>
  <si>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</si>
  <si>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</si>
  <si>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</si>
  <si>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</si>
  <si>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</si>
  <si>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</si>
  <si>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</si>
  <si>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</si>
  <si>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</si>
  <si>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</si>
  <si>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</si>
  <si>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</si>
  <si>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</si>
  <si>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</si>
  <si>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</si>
  <si>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</si>
  <si>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</si>
  <si>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</si>
  <si>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</si>
  <si>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</si>
  <si>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</si>
  <si>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</si>
  <si>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</si>
  <si>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</si>
  <si>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</si>
  <si>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</si>
  <si>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</si>
  <si>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</si>
  <si>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</si>
  <si>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</si>
  <si>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</si>
  <si>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</si>
  <si>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</si>
  <si>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</si>
  <si>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</si>
  <si>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</si>
  <si>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</si>
  <si>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</si>
  <si>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</si>
  <si>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</si>
  <si>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</si>
  <si>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</si>
  <si>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</si>
  <si>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</si>
  <si>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</si>
  <si>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</si>
  <si>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</si>
  <si>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</si>
  <si>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</si>
  <si>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</si>
  <si>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</si>
  <si>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</si>
  <si>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</si>
  <si>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</si>
  <si>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</si>
  <si>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</si>
  <si>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</si>
  <si>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</si>
  <si>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</si>
  <si>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</si>
  <si>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</si>
  <si>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</si>
  <si>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</si>
  <si>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</si>
  <si>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</si>
  <si>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</si>
  <si>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</si>
  <si>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</si>
  <si>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</si>
  <si>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</si>
  <si>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</si>
  <si>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</si>
  <si>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</si>
  <si>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</si>
  <si>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</si>
  <si>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</si>
  <si>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</si>
  <si>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</si>
  <si>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</si>
  <si>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</si>
  <si>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</si>
  <si>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</si>
  <si>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</si>
  <si>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</si>
  <si>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</si>
  <si>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</si>
  <si>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</si>
  <si>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</si>
  <si>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</si>
  <si>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</si>
  <si>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</si>
  <si>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</si>
  <si>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</si>
  <si>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</si>
  <si>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</si>
  <si>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</si>
  <si>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</si>
  <si>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</si>
  <si>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</si>
  <si>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</si>
  <si>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</si>
  <si>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</si>
  <si>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</si>
  <si>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</si>
  <si>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</si>
  <si>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</si>
  <si>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</si>
  <si>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</si>
  <si>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</si>
  <si>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</si>
  <si>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</si>
  <si>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</si>
  <si>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</si>
  <si>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</si>
  <si>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</si>
  <si>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</si>
  <si>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</si>
  <si>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</si>
  <si>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</si>
  <si>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</si>
  <si>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</si>
  <si>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</si>
  <si>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</si>
  <si>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</si>
  <si>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</si>
  <si>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</si>
  <si>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</si>
  <si>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</si>
  <si>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</si>
  <si>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</si>
  <si>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</si>
  <si>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</si>
  <si>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</si>
  <si>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</si>
  <si>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</si>
  <si>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</si>
  <si>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</si>
  <si>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</si>
  <si>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</si>
  <si>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</si>
  <si>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</si>
  <si>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</si>
  <si>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</si>
  <si>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</si>
  <si>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</si>
  <si>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</si>
  <si>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</si>
  <si>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</si>
  <si>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</si>
  <si>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</si>
  <si>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</si>
  <si>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</si>
  <si>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</si>
  <si>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</si>
  <si>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</si>
  <si>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</si>
  <si>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</si>
  <si>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</si>
  <si>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</si>
  <si>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</si>
  <si>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</si>
  <si>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</si>
  <si>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</si>
  <si>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</si>
  <si>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</si>
  <si>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</si>
  <si>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</si>
  <si>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</si>
  <si>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</si>
  <si>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</si>
  <si>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</si>
  <si>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</si>
  <si>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</si>
  <si>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</si>
  <si>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</si>
  <si>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</si>
  <si>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</si>
  <si>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</si>
  <si>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</si>
  <si>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</si>
  <si>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</si>
  <si>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</si>
  <si>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</si>
  <si>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</si>
  <si>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</si>
  <si>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</si>
  <si>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</si>
  <si>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</si>
  <si>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</si>
  <si>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</si>
  <si>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</si>
  <si>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</si>
  <si>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</si>
  <si>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</si>
  <si>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</si>
  <si>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</si>
  <si>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</si>
  <si>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</si>
  <si>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</si>
  <si>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</si>
  <si>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</si>
  <si>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</si>
  <si>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</si>
  <si>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</si>
  <si>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</si>
  <si>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</si>
  <si>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</si>
  <si>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</si>
  <si>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</si>
  <si>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</si>
  <si>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</si>
  <si>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</si>
  <si>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</si>
  <si>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</si>
  <si>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</si>
  <si>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</si>
  <si>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</si>
  <si>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</si>
  <si>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</si>
  <si>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</si>
  <si>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</si>
  <si>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</si>
  <si>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</si>
  <si>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</si>
  <si>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</si>
  <si>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</si>
  <si>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</si>
  <si>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</si>
  <si>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</si>
  <si>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</si>
  <si>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</si>
  <si>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</si>
  <si>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</si>
  <si>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</si>
  <si>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</si>
  <si>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</si>
  <si>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</si>
  <si>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</si>
  <si>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</si>
  <si>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</si>
  <si>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</si>
  <si>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</si>
  <si>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</si>
  <si>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</si>
  <si>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</si>
  <si>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</si>
  <si>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</si>
  <si>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</si>
  <si>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</si>
  <si>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</si>
  <si>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</si>
  <si>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</si>
  <si>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</si>
  <si>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</si>
  <si>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</si>
  <si>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</si>
  <si>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</si>
  <si>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</si>
  <si>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</si>
  <si>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</si>
  <si>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</si>
  <si>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</si>
  <si>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</si>
  <si>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</si>
  <si>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</si>
  <si>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</si>
  <si>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</si>
  <si>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</si>
  <si>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</si>
  <si>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</si>
  <si>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</si>
  <si>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</si>
  <si>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</si>
  <si>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</si>
  <si>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</si>
  <si>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</si>
  <si>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</si>
  <si>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</si>
  <si>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</si>
  <si>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</si>
  <si>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</si>
  <si>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</si>
  <si>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</si>
  <si>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</si>
  <si>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</si>
  <si>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</si>
  <si>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</si>
  <si>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</si>
  <si>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</si>
  <si>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</si>
  <si>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</si>
  <si>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</si>
  <si>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</si>
  <si>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</si>
  <si>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</si>
  <si>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</si>
  <si>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</si>
  <si>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</si>
  <si>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</si>
  <si>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</si>
  <si>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</si>
  <si>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</si>
  <si>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</si>
  <si>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</si>
  <si>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</si>
  <si>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</si>
  <si>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</si>
  <si>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</si>
  <si>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</si>
  <si>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</si>
  <si>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</si>
  <si>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</si>
  <si>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</si>
  <si>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</si>
  <si>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</si>
  <si>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</si>
  <si>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</si>
  <si>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</si>
  <si>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</si>
  <si>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</si>
  <si>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</si>
  <si>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</si>
  <si>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</si>
  <si>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</si>
  <si>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</si>
  <si>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</si>
  <si>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</si>
  <si>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</si>
  <si>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</si>
  <si>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</si>
  <si>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</si>
  <si>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</si>
  <si>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</si>
  <si>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</si>
  <si>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</si>
  <si>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</si>
  <si>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</si>
  <si>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</si>
  <si>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</si>
  <si>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</si>
  <si>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</si>
  <si>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</si>
  <si>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</si>
  <si>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</si>
  <si>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</si>
  <si>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</si>
  <si>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</si>
  <si>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</si>
  <si>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</si>
  <si>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</si>
  <si>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</si>
  <si>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</si>
  <si>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</si>
  <si>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</si>
  <si>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</si>
  <si>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</si>
  <si>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</si>
  <si>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</si>
  <si>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</si>
  <si>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</si>
  <si>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</si>
  <si>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</si>
  <si>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</si>
  <si>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</si>
  <si>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</si>
  <si>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</si>
  <si>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</si>
  <si>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</si>
  <si>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</si>
  <si>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</si>
  <si>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</si>
  <si>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</si>
  <si>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</si>
  <si>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</si>
  <si>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</si>
  <si>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</si>
  <si>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</si>
  <si>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</si>
  <si>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</si>
  <si>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</si>
  <si>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</si>
  <si>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</si>
  <si>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</si>
  <si>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</si>
  <si>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</si>
  <si>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</si>
  <si>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</si>
  <si>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</si>
  <si>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</si>
  <si>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</si>
  <si>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</si>
  <si>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</si>
  <si>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</si>
  <si>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</si>
  <si>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</si>
  <si>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</si>
  <si>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</si>
  <si>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</si>
  <si>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</si>
  <si>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</si>
  <si>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</si>
  <si>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</si>
  <si>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</si>
  <si>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</si>
  <si>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</si>
  <si>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</si>
  <si>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</si>
  <si>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</si>
  <si>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</si>
  <si>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</si>
  <si>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</si>
  <si>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</si>
  <si>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</si>
  <si>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</si>
  <si>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</si>
  <si>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</si>
  <si>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</si>
  <si>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</si>
  <si>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</si>
  <si>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</si>
  <si>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</si>
  <si>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</si>
  <si>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</si>
  <si>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</si>
  <si>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</si>
  <si>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</si>
  <si>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</si>
  <si>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</si>
  <si>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</si>
  <si>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</si>
  <si>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</si>
  <si>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</si>
  <si>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</si>
  <si>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</si>
  <si>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</si>
  <si>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</si>
  <si>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</si>
  <si>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</si>
  <si>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</si>
  <si>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</si>
  <si>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</si>
  <si>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</si>
  <si>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</si>
  <si>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</si>
  <si>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</si>
  <si>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</si>
  <si>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</si>
  <si>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</si>
  <si>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</si>
  <si>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</si>
  <si>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</si>
  <si>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</si>
  <si>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</si>
  <si>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</si>
  <si>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</si>
  <si>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</si>
  <si>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</si>
  <si>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</si>
  <si>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</si>
  <si>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</si>
  <si>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</si>
  <si>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</si>
  <si>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</si>
  <si>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</si>
  <si>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</si>
  <si>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</si>
  <si>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</si>
  <si>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</si>
  <si>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</si>
  <si>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</si>
  <si>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</si>
  <si>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</si>
  <si>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</si>
  <si>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</si>
  <si>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</si>
  <si>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</si>
  <si>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</si>
  <si>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</si>
  <si>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</si>
  <si>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</si>
  <si>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</si>
  <si>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</si>
  <si>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</si>
  <si>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</si>
  <si>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</si>
  <si>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</si>
  <si>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</si>
  <si>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</si>
  <si>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</si>
  <si>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</si>
  <si>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</si>
  <si>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</si>
  <si>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</si>
  <si>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</si>
  <si>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</si>
  <si>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</si>
  <si>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</si>
  <si>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</si>
  <si>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</si>
  <si>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</si>
  <si>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</si>
  <si>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</si>
  <si>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</si>
  <si>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</si>
  <si>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</si>
  <si>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</si>
  <si>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</si>
  <si>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</si>
  <si>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</si>
  <si>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</si>
  <si>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</si>
  <si>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</si>
  <si>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</si>
  <si>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</si>
  <si>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</si>
  <si>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</si>
  <si>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</si>
  <si>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</si>
  <si>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</si>
  <si>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</si>
  <si>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</si>
  <si>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</si>
  <si>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</si>
  <si>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</si>
  <si>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</si>
  <si>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</si>
  <si>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</si>
  <si>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</si>
  <si>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</si>
  <si>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</si>
  <si>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</si>
  <si>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</si>
  <si>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</si>
  <si>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</si>
  <si>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</si>
  <si>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</si>
  <si>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</si>
  <si>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</si>
  <si>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</si>
  <si>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</si>
  <si>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</si>
  <si>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</si>
  <si>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</si>
  <si>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</si>
  <si>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</si>
  <si>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</si>
  <si>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</si>
  <si>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</si>
  <si>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</si>
  <si>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</si>
  <si>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</si>
  <si>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</si>
  <si>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</si>
  <si>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</si>
  <si>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</si>
  <si>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</si>
  <si>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</si>
  <si>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</si>
  <si>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</si>
  <si>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</si>
  <si>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</si>
  <si>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</si>
  <si>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</si>
  <si>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</si>
  <si>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</si>
  <si>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</si>
  <si>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</si>
  <si>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</si>
  <si>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</si>
  <si>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</si>
  <si>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</si>
  <si>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</si>
  <si>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</si>
  <si>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</si>
  <si>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</si>
  <si>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</si>
  <si>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</si>
  <si>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</si>
  <si>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</si>
  <si>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</si>
  <si>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</si>
  <si>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</si>
  <si>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</si>
  <si>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</si>
  <si>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</si>
  <si>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</si>
  <si>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</si>
  <si>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</si>
  <si>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</si>
  <si>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</si>
  <si>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</si>
  <si>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</si>
  <si>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</si>
  <si>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</si>
  <si>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</si>
  <si>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</si>
  <si>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</si>
  <si>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</si>
  <si>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</si>
  <si>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</si>
  <si>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</si>
  <si>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</si>
  <si>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</si>
  <si>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</si>
  <si>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</si>
  <si>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</si>
  <si>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</si>
  <si>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</si>
  <si>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</si>
  <si>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</si>
  <si>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</si>
  <si>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</si>
  <si>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</si>
  <si>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</si>
  <si>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</si>
  <si>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</si>
  <si>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</si>
  <si>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</si>
  <si>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</si>
  <si>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</si>
  <si>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</si>
  <si>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</si>
  <si>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</si>
  <si>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</si>
  <si>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</si>
  <si>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</si>
  <si>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</si>
  <si>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</si>
  <si>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</si>
  <si>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</si>
  <si>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</si>
  <si>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</si>
  <si>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</si>
  <si>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</si>
  <si>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</si>
  <si>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</si>
  <si>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</si>
  <si>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</si>
  <si>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</si>
  <si>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</si>
  <si>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</si>
  <si>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</si>
  <si>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</si>
  <si>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</si>
  <si>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</si>
  <si>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</si>
  <si>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</si>
  <si>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</si>
  <si>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</si>
  <si>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</si>
  <si>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</si>
  <si>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</si>
  <si>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</si>
  <si>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</si>
  <si>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</si>
  <si>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</si>
  <si>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</si>
  <si>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</si>
  <si>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</si>
  <si>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</si>
  <si>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</si>
  <si>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</si>
  <si>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</si>
  <si>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</si>
  <si>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</si>
  <si>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</si>
  <si>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</si>
  <si>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</si>
  <si>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</si>
  <si>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</si>
  <si>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</si>
  <si>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</si>
  <si>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</si>
  <si>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</si>
  <si>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</si>
  <si>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</si>
  <si>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</si>
  <si>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</si>
  <si>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</si>
  <si>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</si>
  <si>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</si>
  <si>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</si>
  <si>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</si>
  <si>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</si>
  <si>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</si>
  <si>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</si>
  <si>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</si>
  <si>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</si>
  <si>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</si>
  <si>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</si>
  <si>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</si>
  <si>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</si>
  <si>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</si>
  <si>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</si>
  <si>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</si>
  <si>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</si>
  <si>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</si>
  <si>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</si>
  <si>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</si>
  <si>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</si>
  <si>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</si>
  <si>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</si>
  <si>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</si>
  <si>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</si>
  <si>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</si>
  <si>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</si>
  <si>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</si>
  <si>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</si>
  <si>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</si>
  <si>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</si>
  <si>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</si>
  <si>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</si>
  <si>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</si>
  <si>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</si>
  <si>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</si>
  <si>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</si>
  <si>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</si>
  <si>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</si>
  <si>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</si>
  <si>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</si>
  <si>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</si>
  <si>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</si>
  <si>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</si>
  <si>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</si>
  <si>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</si>
  <si>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</si>
  <si>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</si>
  <si>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</si>
  <si>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</si>
  <si>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</si>
  <si>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</si>
  <si>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</si>
  <si>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</si>
  <si>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</si>
  <si>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</si>
  <si>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</si>
  <si>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</si>
  <si>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</si>
  <si>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</si>
  <si>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</si>
  <si>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</si>
  <si>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</si>
  <si>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</si>
  <si>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</si>
  <si>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</si>
  <si>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</si>
  <si>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</si>
  <si>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</si>
  <si>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</si>
  <si>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</si>
  <si>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</si>
  <si>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</si>
  <si>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</si>
  <si>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</si>
  <si>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</si>
  <si>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</si>
  <si>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</si>
  <si>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</si>
  <si>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</si>
  <si>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</si>
  <si>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</si>
  <si>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</si>
  <si>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</si>
  <si>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</si>
  <si>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</si>
  <si>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</si>
  <si>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</si>
  <si>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</si>
  <si>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</si>
  <si>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</si>
  <si>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</si>
  <si>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</si>
  <si>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</si>
  <si>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</si>
  <si>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</si>
  <si>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</si>
  <si>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</si>
  <si>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</si>
  <si>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</si>
  <si>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</si>
  <si>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</si>
  <si>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</si>
  <si>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</si>
  <si>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</si>
  <si>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</si>
  <si>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</si>
  <si>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</si>
  <si>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</si>
  <si>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</si>
  <si>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</si>
  <si>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</si>
  <si>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</si>
  <si>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</si>
  <si>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</si>
  <si>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</si>
  <si>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</si>
  <si>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</si>
  <si>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</si>
  <si>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</si>
  <si>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</si>
  <si>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</si>
  <si>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</si>
  <si>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</si>
  <si>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</si>
  <si>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</si>
  <si>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</si>
  <si>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</si>
  <si>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</si>
  <si>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</si>
  <si>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</si>
  <si>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</si>
  <si>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</si>
  <si>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</si>
  <si>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</si>
  <si>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</si>
  <si>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</si>
  <si>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</si>
  <si>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</si>
  <si>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</si>
  <si>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</si>
  <si>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</si>
  <si>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</si>
  <si>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</si>
  <si>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</si>
  <si>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</si>
  <si>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</si>
  <si>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</si>
  <si>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</si>
  <si>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</si>
  <si>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</si>
  <si>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</si>
  <si>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</si>
  <si>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</si>
  <si>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</si>
  <si>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</si>
  <si>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</si>
  <si>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</si>
  <si>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</si>
  <si>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</si>
  <si>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</si>
  <si>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</si>
  <si>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</si>
  <si>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</si>
  <si>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</si>
  <si>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</si>
  <si>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</si>
  <si>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</si>
  <si>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</si>
  <si>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</si>
  <si>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</si>
  <si>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</si>
  <si>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</si>
  <si>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</si>
  <si>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</si>
  <si>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</si>
  <si>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</si>
  <si>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</si>
  <si>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</si>
  <si>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</si>
  <si>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</si>
  <si>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</si>
  <si>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</si>
  <si>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</si>
  <si>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</si>
  <si>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</si>
  <si>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</si>
  <si>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</si>
  <si>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</si>
  <si>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</si>
  <si>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</si>
  <si>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</si>
  <si>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</si>
  <si>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</si>
  <si>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</si>
  <si>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</si>
  <si>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</si>
  <si>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</si>
  <si>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</si>
  <si>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</si>
  <si>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</si>
  <si>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</si>
  <si>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</si>
  <si>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</si>
  <si>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</si>
  <si>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</si>
  <si>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</si>
  <si>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</si>
  <si>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</si>
  <si>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</si>
  <si>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</si>
  <si>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</si>
  <si>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</si>
  <si>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</si>
  <si>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</si>
  <si>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</si>
  <si>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</si>
  <si>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</si>
  <si>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</si>
  <si>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</si>
  <si>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</si>
  <si>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</si>
  <si>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</si>
  <si>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</si>
  <si>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</si>
  <si>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</si>
  <si>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</si>
  <si>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</si>
  <si>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</si>
  <si>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</si>
  <si>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</si>
  <si>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</si>
  <si>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</si>
  <si>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</si>
  <si>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</si>
  <si>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</si>
  <si>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</si>
  <si>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</si>
  <si>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</si>
  <si>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</si>
  <si>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</si>
  <si>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</si>
  <si>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</si>
  <si>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</si>
  <si>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</si>
  <si>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</si>
  <si>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</si>
  <si>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</si>
  <si>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</si>
  <si>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</si>
  <si>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</si>
  <si>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</si>
  <si>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</si>
  <si>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</si>
  <si>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</si>
  <si>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</si>
  <si>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</si>
  <si>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</si>
  <si>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</si>
  <si>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</si>
  <si>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</si>
  <si>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</si>
  <si>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</si>
  <si>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</si>
  <si>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</si>
  <si>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</si>
  <si>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</si>
  <si>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</si>
  <si>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</si>
  <si>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</si>
  <si>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</si>
  <si>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</si>
  <si>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</si>
  <si>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</si>
  <si>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</si>
  <si>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</si>
  <si>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</si>
  <si>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</si>
  <si>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</si>
  <si>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</si>
  <si>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</si>
  <si>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</si>
  <si>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</si>
  <si>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</si>
  <si>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</si>
  <si>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</si>
  <si>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</si>
  <si>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</si>
  <si>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</si>
  <si>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</si>
  <si>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</si>
  <si>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</si>
  <si>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</si>
  <si>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</si>
  <si>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</si>
  <si>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</si>
  <si>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</si>
  <si>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</si>
  <si>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</si>
  <si>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</si>
  <si>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</si>
  <si>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</si>
  <si>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</si>
  <si>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</si>
  <si>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</si>
  <si>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</si>
  <si>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</si>
  <si>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</si>
  <si>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</si>
  <si>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</si>
  <si>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</si>
  <si>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</si>
  <si>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</si>
  <si>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</si>
  <si>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</si>
  <si>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</si>
  <si>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</si>
  <si>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</si>
  <si>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</si>
  <si>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</si>
  <si>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</si>
  <si>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</si>
  <si>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</si>
  <si>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</si>
  <si>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</si>
  <si>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</si>
  <si>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</si>
  <si>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</si>
  <si>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</si>
  <si>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</si>
  <si>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</si>
  <si>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</si>
  <si>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</si>
  <si>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</si>
  <si>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</si>
  <si>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</si>
  <si>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</si>
  <si>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</si>
  <si>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</si>
  <si>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</si>
  <si>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</si>
  <si>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</si>
  <si>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</si>
  <si>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</si>
  <si>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</si>
  <si>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</si>
  <si>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</si>
  <si>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</si>
  <si>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</si>
  <si>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</si>
  <si>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</si>
  <si>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</si>
  <si>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</si>
  <si>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</si>
  <si>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</si>
  <si>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</si>
  <si>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</si>
  <si>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</si>
  <si>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</si>
  <si>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</si>
  <si>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</si>
  <si>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</si>
  <si>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</si>
  <si>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</si>
  <si>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</si>
  <si>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</si>
  <si>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</si>
  <si>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</si>
  <si>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</si>
  <si>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</si>
  <si>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</si>
  <si>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</si>
  <si>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</si>
  <si>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</si>
  <si>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</si>
  <si>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</si>
  <si>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</si>
  <si>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</si>
  <si>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</si>
  <si>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</si>
  <si>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</si>
  <si>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</si>
  <si>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</si>
  <si>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</si>
  <si>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</si>
  <si>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</si>
  <si>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</si>
  <si>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</si>
  <si>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</si>
  <si>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</si>
  <si>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</si>
  <si>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</si>
  <si>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</si>
  <si>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</si>
  <si>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</si>
  <si>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</si>
  <si>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</si>
  <si>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</si>
  <si>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</si>
  <si>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</si>
  <si>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</si>
  <si>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</si>
  <si>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</si>
  <si>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</si>
  <si>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</si>
  <si>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</si>
  <si>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</si>
  <si>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</si>
  <si>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</si>
  <si>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</si>
  <si>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</si>
  <si>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</si>
  <si>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</si>
  <si>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</si>
  <si>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</si>
  <si>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</si>
  <si>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</si>
  <si>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</si>
  <si>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</si>
  <si>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</si>
  <si>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</si>
  <si>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</si>
  <si>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</si>
  <si>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</si>
  <si>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</si>
  <si>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</si>
  <si>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</si>
  <si>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</si>
  <si>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</si>
  <si>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</si>
  <si>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</si>
  <si>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</si>
  <si>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</si>
  <si>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</si>
  <si>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</si>
  <si>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</si>
  <si>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</si>
  <si>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</si>
  <si>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</si>
  <si>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</si>
  <si>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</si>
  <si>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</si>
  <si>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</si>
  <si>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</si>
  <si>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</si>
  <si>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</si>
  <si>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</si>
  <si>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</si>
  <si>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</si>
  <si>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</si>
  <si>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</si>
  <si>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</si>
  <si>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</si>
  <si>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</si>
  <si>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</si>
  <si>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</si>
  <si>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</si>
  <si>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</si>
  <si>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</si>
  <si>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</si>
  <si>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</si>
  <si>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</si>
  <si>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</si>
  <si>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</si>
  <si>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</si>
  <si>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</si>
  <si>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</si>
  <si>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</si>
  <si>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</si>
  <si>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</si>
  <si>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</si>
  <si>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</si>
  <si>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</si>
  <si>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</si>
  <si>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</si>
  <si>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</si>
  <si>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</si>
  <si>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</si>
  <si>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</si>
  <si>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</si>
  <si>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</si>
  <si>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</si>
  <si>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</si>
  <si>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</si>
  <si>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</si>
  <si>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</si>
  <si>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</si>
  <si>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</si>
  <si>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</si>
  <si>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</si>
  <si>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</si>
  <si>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</si>
  <si>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</si>
  <si>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</si>
  <si>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</si>
  <si>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</si>
  <si>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</si>
  <si>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</si>
  <si>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</si>
  <si>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</si>
  <si>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</si>
  <si>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</si>
  <si>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</si>
  <si>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</si>
  <si>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</si>
  <si>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</si>
  <si>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</si>
  <si>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</si>
  <si>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</si>
  <si>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</si>
  <si>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</si>
  <si>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</si>
  <si>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</si>
  <si>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</si>
  <si>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</si>
  <si>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</si>
  <si>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</si>
  <si>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</si>
  <si>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</si>
  <si>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</si>
  <si>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</si>
  <si>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</si>
  <si>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</si>
  <si>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</si>
  <si>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</si>
  <si>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</si>
  <si>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</si>
  <si>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</si>
  <si>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</si>
  <si>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</si>
  <si>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</si>
  <si>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</si>
  <si>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</si>
  <si>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</si>
  <si>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</si>
  <si>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</si>
  <si>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</si>
  <si>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</si>
  <si>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</si>
  <si>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</si>
  <si>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</si>
  <si>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</si>
  <si>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</si>
  <si>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</si>
  <si>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</si>
  <si>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</si>
  <si>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</si>
  <si>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</si>
  <si>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</si>
  <si>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</si>
  <si>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</si>
  <si>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</si>
  <si>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</si>
  <si>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</si>
  <si>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</si>
  <si>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</si>
  <si>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</si>
  <si>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</si>
  <si>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</si>
  <si>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</si>
  <si>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</si>
  <si>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</si>
  <si>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</si>
  <si>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</si>
  <si>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</si>
  <si>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</si>
  <si>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</si>
  <si>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</si>
  <si>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</si>
  <si>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</si>
  <si>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</si>
  <si>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</si>
  <si>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</si>
  <si>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</si>
  <si>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</si>
  <si>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</si>
  <si>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</si>
  <si>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</si>
  <si>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</si>
  <si>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</si>
  <si>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</si>
  <si>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</si>
  <si>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</si>
  <si>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</si>
  <si>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</si>
  <si>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</si>
  <si>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</si>
  <si>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</si>
  <si>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</si>
  <si>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</si>
  <si>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</si>
  <si>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</si>
  <si>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</si>
  <si>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</si>
  <si>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</si>
  <si>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</si>
  <si>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</si>
  <si>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</si>
  <si>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</si>
  <si>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</si>
  <si>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</si>
  <si>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</si>
  <si>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</si>
  <si>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</si>
  <si>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</si>
  <si>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</si>
  <si>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</si>
  <si>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</si>
  <si>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</si>
  <si>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</si>
  <si>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</si>
  <si>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</si>
  <si>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</si>
  <si>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</si>
  <si>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</si>
  <si>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</si>
  <si>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</si>
  <si>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</si>
  <si>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</si>
  <si>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</si>
  <si>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</si>
  <si>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</si>
  <si>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</si>
  <si>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</si>
  <si>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</si>
  <si>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</si>
  <si>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</si>
  <si>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</si>
  <si>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</si>
  <si>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</si>
  <si>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</si>
  <si>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</si>
  <si>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</si>
  <si>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</si>
  <si>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</si>
  <si>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</si>
  <si>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</si>
  <si>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</si>
  <si>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</si>
  <si>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</si>
  <si>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</si>
  <si>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</si>
  <si>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</si>
  <si>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</si>
  <si>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</si>
  <si>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</si>
  <si>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</si>
  <si>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</si>
  <si>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</si>
  <si>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</si>
  <si>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</si>
  <si>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</si>
  <si>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</si>
  <si>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</si>
  <si>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</si>
  <si>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</si>
  <si>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</si>
  <si>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</si>
  <si>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</si>
  <si>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</si>
  <si>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</si>
  <si>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</si>
  <si>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</si>
  <si>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</si>
  <si>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</si>
  <si>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</si>
  <si>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</si>
  <si>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</si>
  <si>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</si>
  <si>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</si>
  <si>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</si>
  <si>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</si>
  <si>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</si>
  <si>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</si>
  <si>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</si>
  <si>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</si>
  <si>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</si>
  <si>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</si>
  <si>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</si>
  <si>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</si>
  <si>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</si>
  <si>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</si>
  <si>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</si>
  <si>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</si>
  <si>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</si>
  <si>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</si>
  <si>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</si>
  <si>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</si>
  <si>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</si>
  <si>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</si>
  <si>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</si>
  <si>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</si>
  <si>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</si>
  <si>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</si>
  <si>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</si>
  <si>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</si>
  <si>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</si>
  <si>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</si>
  <si>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</si>
  <si>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</si>
  <si>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</si>
  <si>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</si>
  <si>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</si>
  <si>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</si>
  <si>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</si>
  <si>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</si>
  <si>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</si>
  <si>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</si>
  <si>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</si>
  <si>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</si>
  <si>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</si>
  <si>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</si>
  <si>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</si>
  <si>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</si>
  <si>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</si>
  <si>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</si>
  <si>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</si>
  <si>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</si>
  <si>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</si>
  <si>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</si>
  <si>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</si>
  <si>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</si>
  <si>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</si>
  <si>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</si>
  <si>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</si>
  <si>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</si>
  <si>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</si>
  <si>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</si>
  <si>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</si>
  <si>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</si>
  <si>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</si>
  <si>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</si>
  <si>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</si>
  <si>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</si>
  <si>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</si>
  <si>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</si>
  <si>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</si>
  <si>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</si>
  <si>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</si>
  <si>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</si>
  <si>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</si>
  <si>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</si>
  <si>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</si>
  <si>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</si>
  <si>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</si>
  <si>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</si>
  <si>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</si>
  <si>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</si>
  <si>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</si>
  <si>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</si>
  <si>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</si>
  <si>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</si>
  <si>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</si>
  <si>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</si>
  <si>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</si>
  <si>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</si>
  <si>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</si>
  <si>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</si>
  <si>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</si>
  <si>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</si>
  <si>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</si>
  <si>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</si>
  <si>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</si>
  <si>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</si>
  <si>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</si>
  <si>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</si>
  <si>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</si>
  <si>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</si>
  <si>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</si>
  <si>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</si>
  <si>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</si>
  <si>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</si>
  <si>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</si>
  <si>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</si>
  <si>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</si>
  <si>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</si>
  <si>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</si>
  <si>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</si>
  <si>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</si>
  <si>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</si>
  <si>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</si>
  <si>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</si>
  <si>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</si>
  <si>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</si>
  <si>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</si>
  <si>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</si>
  <si>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</si>
  <si>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</si>
  <si>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</si>
  <si>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</si>
  <si>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</si>
  <si>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</si>
  <si>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</si>
  <si>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</si>
  <si>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</si>
  <si>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</si>
  <si>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</si>
  <si>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</si>
  <si>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</si>
  <si>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</si>
  <si>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</si>
  <si>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</si>
  <si>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</si>
  <si>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</si>
  <si>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</si>
  <si>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</si>
  <si>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</si>
  <si>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</si>
  <si>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</si>
  <si>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</si>
  <si>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</si>
  <si>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</si>
  <si>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</si>
  <si>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</si>
  <si>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</si>
  <si>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</si>
  <si>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</si>
  <si>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</si>
  <si>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</si>
  <si>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</si>
  <si>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</si>
  <si>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</si>
  <si>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</si>
  <si>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</si>
  <si>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</si>
  <si>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</si>
  <si>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</si>
  <si>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</si>
  <si>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</si>
  <si>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</si>
  <si>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</si>
  <si>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</si>
  <si>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</si>
  <si>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</si>
  <si>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</si>
  <si>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</si>
  <si>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</si>
  <si>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</si>
  <si>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</si>
  <si>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</si>
  <si>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</si>
  <si>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</si>
  <si>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</si>
  <si>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</si>
  <si>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</si>
  <si>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</si>
  <si>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</si>
  <si>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</si>
  <si>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</si>
  <si>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</si>
  <si>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</si>
  <si>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</si>
  <si>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</si>
  <si>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</si>
  <si>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</si>
  <si>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</si>
  <si>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</si>
  <si>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</si>
  <si>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</si>
  <si>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</si>
  <si>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</si>
  <si>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</si>
  <si>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</si>
  <si>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</si>
  <si>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</si>
  <si>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</si>
  <si>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</si>
  <si>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</si>
  <si>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</si>
  <si>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</si>
  <si>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</si>
  <si>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</si>
  <si>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</si>
  <si>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</si>
  <si>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</si>
  <si>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</si>
  <si>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</si>
  <si>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</si>
  <si>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</si>
  <si>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</si>
  <si>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</si>
  <si>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</si>
  <si>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</si>
  <si>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</si>
  <si>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</si>
  <si>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</si>
  <si>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</si>
  <si>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</si>
  <si>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</si>
  <si>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</si>
  <si>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</si>
  <si>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</si>
  <si>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</si>
  <si>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</si>
  <si>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</si>
  <si>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</si>
  <si>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</si>
  <si>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</si>
  <si>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</si>
  <si>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</si>
  <si>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</si>
  <si>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</si>
  <si>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</si>
  <si>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</si>
  <si>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</si>
  <si>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</si>
  <si>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</si>
  <si>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</si>
  <si>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</si>
  <si>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</si>
  <si>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</si>
  <si>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</si>
  <si>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</si>
  <si>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</si>
  <si>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</si>
  <si>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</si>
  <si>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</si>
  <si>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</si>
  <si>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</si>
  <si>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</si>
  <si>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</si>
  <si>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</si>
  <si>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</si>
  <si>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</si>
  <si>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</si>
  <si>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</si>
  <si>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</si>
  <si>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</si>
  <si>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</si>
  <si>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</si>
  <si>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</si>
  <si>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</si>
  <si>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</si>
  <si>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</si>
  <si>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</si>
  <si>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</si>
  <si>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</si>
  <si>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</si>
  <si>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</si>
  <si>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</si>
  <si>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</si>
  <si>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</si>
  <si>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</si>
  <si>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</si>
  <si>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</si>
  <si>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</si>
  <si>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</si>
  <si>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</si>
  <si>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</si>
  <si>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</si>
  <si>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</si>
  <si>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</si>
  <si>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</si>
  <si>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</si>
  <si>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</si>
  <si>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</si>
  <si>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</si>
  <si>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</si>
  <si>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</si>
  <si>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</si>
  <si>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</si>
  <si>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</si>
  <si>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</si>
  <si>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</si>
  <si>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</si>
  <si>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</si>
  <si>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</si>
  <si>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</si>
  <si>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</si>
  <si>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</si>
  <si>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</si>
  <si>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</si>
  <si>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</si>
  <si>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</si>
  <si>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</si>
  <si>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</si>
  <si>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</si>
  <si>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</si>
  <si>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</si>
  <si>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</si>
  <si>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</si>
  <si>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</si>
  <si>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</si>
  <si>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</si>
  <si>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</si>
  <si>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</si>
  <si>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</si>
  <si>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</si>
  <si>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</si>
  <si>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</si>
  <si>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</si>
  <si>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</si>
  <si>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</si>
  <si>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</si>
  <si>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</si>
  <si>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</si>
  <si>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</si>
  <si>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</si>
  <si>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</si>
  <si>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</si>
  <si>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</si>
  <si>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</si>
  <si>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</si>
  <si>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</si>
  <si>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</si>
  <si>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</si>
  <si>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</si>
  <si>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</si>
  <si>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</si>
  <si>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</si>
  <si>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</si>
  <si>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</si>
  <si>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</si>
  <si>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</si>
  <si>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</si>
  <si>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</si>
  <si>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</si>
  <si>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</si>
  <si>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</si>
  <si>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</si>
  <si>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</si>
  <si>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</si>
  <si>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</si>
  <si>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</si>
  <si>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</si>
  <si>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</si>
  <si>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</si>
  <si>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</si>
  <si>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</si>
  <si>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</si>
  <si>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</si>
  <si>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</si>
  <si>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</si>
  <si>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</si>
  <si>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</si>
  <si>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</si>
  <si>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</si>
  <si>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</si>
  <si>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</si>
  <si>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</si>
  <si>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</si>
  <si>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</si>
  <si>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</si>
  <si>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</si>
  <si>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</si>
  <si>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</si>
  <si>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</si>
  <si>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</si>
  <si>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</si>
  <si>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</si>
  <si>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</si>
  <si>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</si>
  <si>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</si>
  <si>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</si>
  <si>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</si>
  <si>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</si>
  <si>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</si>
  <si>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</si>
  <si>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</si>
  <si>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</si>
  <si>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</si>
  <si>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</si>
  <si>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</si>
  <si>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</si>
  <si>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</si>
  <si>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</si>
  <si>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</si>
  <si>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</si>
  <si>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</si>
  <si>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</si>
  <si>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</si>
  <si>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</si>
  <si>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</si>
  <si>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</si>
  <si>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</si>
  <si>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</si>
  <si>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</si>
  <si>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</si>
  <si>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</si>
  <si>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</si>
  <si>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</si>
  <si>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</si>
  <si>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</si>
  <si>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</si>
  <si>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</si>
  <si>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</si>
  <si>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</si>
  <si>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</si>
  <si>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</si>
  <si>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</si>
  <si>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</si>
  <si>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</si>
  <si>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</si>
  <si>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</si>
  <si>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</si>
  <si>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</si>
  <si>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</si>
  <si>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</si>
  <si>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</si>
  <si>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</si>
  <si>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</si>
  <si>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</si>
  <si>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</si>
  <si>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</si>
  <si>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</si>
  <si>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</si>
  <si>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</si>
  <si>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</si>
  <si>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</si>
  <si>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</si>
  <si>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</si>
  <si>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</si>
  <si>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</si>
  <si>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</si>
  <si>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</si>
  <si>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</si>
  <si>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</si>
  <si>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</si>
  <si>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</si>
  <si>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</si>
  <si>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</si>
  <si>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</si>
  <si>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</si>
  <si>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</si>
  <si>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</si>
  <si>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</si>
  <si>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</si>
  <si>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</si>
  <si>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</si>
  <si>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</si>
  <si>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</si>
  <si>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</si>
  <si>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</si>
  <si>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</si>
  <si>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</si>
  <si>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</si>
  <si>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</si>
  <si>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</si>
  <si>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</si>
  <si>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</si>
  <si>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</si>
  <si>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</si>
  <si>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</si>
  <si>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</si>
  <si>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</si>
  <si>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</si>
  <si>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</si>
  <si>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</si>
  <si>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</si>
  <si>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</si>
  <si>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</si>
  <si>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</si>
  <si>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</si>
  <si>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</si>
  <si>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</si>
  <si>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</si>
  <si>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</si>
  <si>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</si>
  <si>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</si>
  <si>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</si>
  <si>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</si>
  <si>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</si>
  <si>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</si>
  <si>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</si>
  <si>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</si>
  <si>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</si>
  <si>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</si>
  <si>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</si>
  <si>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</si>
  <si>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</si>
  <si>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</si>
  <si>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</si>
  <si>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</si>
  <si>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</si>
  <si>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</si>
  <si>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</si>
  <si>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</si>
  <si>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</si>
  <si>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</si>
  <si>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</si>
  <si>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</si>
  <si>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</si>
  <si>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</si>
  <si>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</si>
  <si>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</si>
  <si>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</si>
  <si>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</si>
  <si>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</si>
  <si>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</si>
  <si>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</si>
  <si>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</si>
  <si>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</si>
  <si>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</si>
  <si>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</si>
  <si>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</si>
  <si>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</si>
  <si>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</si>
  <si>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</si>
  <si>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</si>
  <si>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</si>
  <si>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</si>
  <si>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</si>
  <si>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</si>
  <si>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</si>
  <si>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</si>
  <si>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</si>
  <si>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</si>
  <si>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</si>
  <si>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</si>
  <si>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</si>
  <si>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</si>
  <si>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</si>
  <si>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</si>
  <si>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</si>
  <si>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</si>
  <si>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</si>
  <si>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</si>
  <si>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</si>
  <si>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</si>
  <si>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</si>
  <si>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</si>
  <si>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</si>
  <si>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</si>
  <si>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</si>
  <si>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</si>
  <si>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</si>
  <si>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</si>
  <si>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</si>
  <si>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</si>
  <si>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</si>
  <si>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</si>
  <si>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</si>
  <si>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</si>
  <si>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</si>
  <si>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</si>
  <si>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</si>
  <si>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</si>
  <si>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</si>
  <si>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</si>
  <si>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</si>
  <si>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</si>
  <si>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</si>
  <si>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</si>
  <si>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</si>
  <si>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</si>
  <si>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</si>
  <si>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</si>
  <si>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</si>
  <si>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</si>
  <si>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</si>
  <si>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</si>
  <si>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</si>
  <si>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</si>
  <si>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</si>
  <si>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</si>
  <si>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</si>
  <si>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</si>
  <si>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</si>
  <si>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</si>
  <si>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</si>
  <si>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</si>
  <si>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</si>
  <si>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</si>
  <si>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</si>
  <si>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</si>
  <si>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</si>
  <si>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</si>
  <si>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</si>
  <si>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</si>
  <si>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</si>
  <si>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</si>
  <si>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</si>
  <si>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</si>
  <si>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</si>
  <si>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</si>
  <si>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</si>
  <si>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</si>
  <si>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</si>
  <si>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</si>
  <si>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</si>
  <si>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</si>
  <si>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</si>
  <si>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</si>
  <si>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</si>
  <si>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</si>
  <si>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</si>
  <si>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</si>
  <si>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</si>
  <si>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</si>
  <si>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</si>
  <si>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</si>
  <si>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</si>
  <si>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</si>
  <si>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</si>
  <si>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</si>
  <si>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</si>
  <si>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</si>
  <si>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</si>
  <si>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</si>
  <si>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</si>
  <si>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</si>
  <si>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</si>
  <si>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</si>
  <si>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</si>
  <si>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</si>
  <si>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</si>
  <si>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</si>
  <si>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</si>
  <si>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</si>
  <si>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</si>
  <si>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</si>
  <si>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</si>
  <si>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</si>
  <si>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</si>
  <si>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</si>
  <si>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</si>
  <si>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</si>
  <si>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</si>
  <si>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</si>
  <si>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</si>
  <si>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</si>
  <si>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</si>
  <si>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</si>
  <si>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</si>
  <si>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</si>
  <si>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</si>
  <si>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</si>
  <si>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</si>
  <si>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</si>
  <si>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</si>
  <si>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</si>
  <si>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</si>
  <si>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</si>
  <si>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</si>
  <si>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</si>
  <si>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</si>
  <si>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</si>
  <si>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</si>
  <si>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</si>
  <si>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</si>
  <si>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</si>
  <si>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</si>
  <si>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</si>
  <si>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</si>
  <si>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</si>
  <si>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</si>
  <si>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</si>
  <si>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</si>
  <si>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</si>
  <si>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</si>
  <si>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</si>
  <si>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</si>
  <si>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</si>
  <si>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</si>
  <si>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</si>
  <si>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</si>
  <si>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</si>
  <si>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</si>
  <si>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</si>
  <si>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</si>
  <si>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</si>
  <si>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</si>
  <si>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</si>
  <si>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</si>
  <si>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</si>
  <si>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</si>
  <si>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</si>
  <si>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</si>
  <si>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</si>
  <si>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</si>
  <si>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</si>
  <si>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</si>
  <si>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</si>
  <si>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</si>
  <si>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</si>
  <si>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</si>
  <si>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</si>
  <si>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</si>
  <si>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</si>
  <si>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</si>
  <si>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</si>
  <si>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</si>
  <si>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</si>
  <si>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</si>
  <si>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</si>
  <si>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</si>
  <si>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</si>
  <si>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</si>
  <si>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</si>
  <si>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</si>
  <si>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</si>
  <si>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</si>
  <si>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</si>
  <si>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</si>
  <si>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</si>
  <si>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</si>
  <si>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</si>
  <si>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</si>
  <si>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</si>
  <si>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</si>
  <si>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</si>
  <si>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</si>
  <si>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</si>
  <si>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</si>
  <si>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</si>
  <si>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</si>
  <si>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</si>
  <si>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</si>
  <si>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</si>
  <si>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</si>
  <si>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</si>
  <si>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</si>
  <si>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</si>
  <si>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</si>
  <si>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</si>
  <si>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</si>
  <si>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</si>
  <si>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</si>
  <si>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</si>
  <si>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</si>
  <si>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</si>
  <si>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</si>
  <si>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</si>
  <si>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</si>
  <si>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</si>
  <si>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</si>
  <si>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</si>
  <si>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</si>
  <si>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</si>
  <si>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</si>
  <si>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</si>
  <si>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</si>
  <si>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</si>
  <si>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</si>
  <si>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</si>
  <si>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</si>
  <si>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</si>
  <si>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</si>
  <si>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</si>
  <si>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</si>
  <si>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</si>
  <si>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</si>
  <si>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</si>
  <si>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</si>
  <si>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</si>
  <si>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</si>
  <si>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</si>
  <si>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</si>
  <si>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</si>
  <si>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</si>
  <si>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</si>
  <si>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</si>
  <si>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</si>
  <si>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</si>
  <si>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</si>
  <si>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</si>
  <si>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</si>
  <si>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</si>
  <si>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</si>
  <si>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</si>
  <si>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</si>
  <si>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</si>
  <si>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</si>
  <si>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</si>
  <si>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</si>
  <si>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</si>
  <si>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</si>
  <si>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</si>
  <si>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</si>
  <si>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</si>
  <si>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</si>
  <si>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</si>
  <si>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</si>
  <si>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</si>
  <si>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</si>
  <si>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</si>
  <si>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</si>
  <si>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</si>
  <si>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</si>
  <si>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</si>
  <si>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</si>
  <si>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</si>
  <si>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</si>
  <si>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</si>
  <si>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</si>
  <si>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</si>
  <si>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</si>
  <si>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</si>
  <si>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</si>
  <si>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</si>
  <si>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</si>
  <si>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</si>
  <si>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</si>
  <si>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</si>
  <si>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</si>
  <si>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</si>
  <si>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</si>
  <si>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</si>
  <si>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</si>
  <si>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</si>
  <si>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</si>
  <si>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</si>
  <si>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</si>
  <si>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</si>
  <si>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</si>
  <si>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</si>
  <si>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</si>
  <si>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</si>
  <si>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</si>
  <si>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</si>
  <si>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</si>
  <si>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</si>
  <si>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</si>
  <si>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</si>
  <si>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</si>
  <si>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</si>
  <si>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</si>
  <si>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</si>
  <si>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</si>
  <si>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</si>
  <si>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</si>
  <si>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</si>
  <si>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</si>
  <si>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</si>
  <si>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</si>
  <si>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</si>
  <si>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</si>
  <si>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</si>
  <si>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</si>
  <si>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</si>
  <si>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</si>
  <si>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</si>
  <si>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</si>
  <si>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</si>
  <si>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</si>
  <si>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</si>
  <si>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</si>
  <si>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</si>
  <si>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</si>
  <si>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</si>
  <si>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</si>
  <si>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</si>
  <si>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</si>
  <si>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</si>
  <si>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</si>
  <si>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</si>
  <si>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</si>
  <si>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</si>
  <si>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</si>
  <si>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</si>
  <si>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</si>
  <si>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</si>
  <si>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</si>
  <si>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</si>
  <si>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</si>
  <si>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</si>
  <si>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</si>
  <si>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</si>
  <si>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</si>
  <si>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</si>
  <si>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</si>
  <si>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</si>
  <si>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</si>
  <si>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</si>
  <si>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</si>
  <si>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</si>
  <si>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</si>
  <si>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</si>
  <si>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</si>
  <si>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</si>
  <si>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</si>
  <si>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</si>
  <si>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</si>
  <si>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</si>
  <si>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</si>
  <si>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</si>
  <si>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</si>
  <si>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</si>
  <si>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</si>
  <si>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</si>
  <si>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</si>
  <si>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</si>
  <si>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</si>
  <si>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</si>
  <si>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</si>
  <si>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</si>
  <si>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</si>
  <si>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</si>
  <si>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</si>
  <si>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</si>
  <si>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</si>
  <si>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</si>
  <si>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</si>
  <si>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</si>
  <si>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</si>
  <si>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</si>
  <si>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</si>
  <si>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</si>
  <si>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</si>
  <si>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</si>
  <si>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</si>
  <si>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</si>
  <si>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</si>
  <si>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</si>
  <si>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</si>
  <si>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</si>
  <si>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</si>
  <si>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</si>
  <si>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</si>
  <si>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</si>
  <si>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</si>
  <si>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</si>
  <si>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</si>
  <si>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</si>
  <si>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</si>
  <si>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</si>
  <si>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</si>
  <si>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</si>
  <si>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</si>
  <si>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</si>
  <si>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</si>
  <si>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</si>
  <si>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</si>
  <si>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</si>
  <si>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</si>
  <si>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</si>
  <si>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</si>
  <si>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</si>
  <si>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</si>
  <si>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</si>
  <si>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</si>
  <si>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</si>
  <si>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</si>
  <si>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</si>
  <si>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</si>
  <si>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</si>
  <si>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</si>
  <si>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</si>
  <si>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</si>
  <si>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</si>
  <si>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</si>
  <si>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</si>
  <si>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</si>
  <si>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</si>
  <si>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</si>
  <si>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</si>
  <si>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</si>
  <si>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</si>
  <si>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</si>
  <si>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</si>
  <si>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</si>
  <si>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</si>
  <si>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</si>
  <si>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</si>
  <si>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</si>
  <si>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</si>
  <si>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</si>
  <si>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</si>
  <si>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</si>
  <si>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</si>
  <si>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</si>
  <si>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</si>
  <si>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</si>
  <si>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</si>
  <si>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</si>
  <si>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</si>
  <si>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</si>
  <si>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</si>
  <si>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</si>
  <si>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</si>
  <si>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</si>
  <si>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</si>
  <si>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</si>
  <si>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</si>
  <si>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</si>
  <si>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</si>
  <si>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</si>
  <si>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</si>
  <si>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</si>
  <si>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</si>
  <si>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</si>
  <si>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</si>
  <si>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</si>
  <si>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</si>
  <si>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</si>
  <si>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</si>
  <si>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</si>
  <si>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</si>
  <si>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</si>
  <si>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</si>
  <si>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</si>
  <si>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</si>
  <si>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</si>
  <si>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</si>
  <si>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</si>
  <si>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</si>
  <si>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</si>
  <si>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</si>
  <si>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</si>
  <si>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</si>
  <si>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</si>
  <si>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</si>
  <si>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</si>
  <si>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</si>
  <si>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</si>
  <si>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</si>
  <si>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</si>
  <si>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</si>
  <si>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</si>
  <si>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</si>
  <si>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</si>
  <si>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</si>
  <si>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</si>
  <si>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</si>
  <si>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</si>
  <si>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</si>
  <si>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</si>
  <si>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</si>
  <si>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</si>
  <si>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</si>
  <si>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</si>
  <si>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</si>
  <si>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</si>
  <si>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</si>
  <si>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</si>
  <si>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</si>
  <si>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</si>
  <si>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</si>
  <si>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</si>
  <si>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</si>
  <si>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</si>
  <si>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</si>
  <si>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</si>
  <si>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</si>
  <si>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</si>
  <si>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</si>
  <si>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</si>
  <si>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</si>
  <si>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</si>
  <si>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</si>
  <si>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</si>
  <si>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</si>
  <si>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</si>
  <si>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</si>
  <si>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</si>
  <si>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</si>
  <si>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</si>
  <si>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</si>
  <si>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</si>
  <si>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</si>
  <si>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</si>
  <si>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</si>
  <si>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</si>
  <si>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</si>
  <si>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</si>
  <si>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</si>
  <si>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</si>
  <si>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</si>
  <si>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</si>
  <si>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</si>
  <si>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</si>
  <si>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</si>
  <si>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</si>
  <si>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</si>
  <si>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</si>
  <si>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</si>
  <si>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</si>
  <si>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</si>
  <si>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</si>
  <si>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</si>
  <si>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</si>
  <si>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</si>
  <si>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</si>
  <si>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</si>
  <si>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</si>
  <si>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</si>
  <si>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</si>
  <si>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</si>
  <si>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</si>
  <si>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</si>
  <si>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</si>
  <si>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</si>
  <si>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</si>
  <si>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</si>
  <si>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</si>
  <si>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</si>
  <si>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</si>
  <si>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</si>
  <si>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</si>
  <si>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</si>
  <si>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</si>
  <si>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</si>
  <si>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</si>
  <si>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</si>
  <si>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</si>
  <si>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</si>
  <si>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</si>
  <si>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</si>
  <si>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</si>
  <si>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</si>
  <si>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</si>
  <si>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</si>
  <si>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</si>
  <si>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</si>
  <si>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</si>
  <si>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</si>
  <si>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</si>
  <si>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</si>
  <si>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</si>
  <si>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</si>
  <si>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</si>
  <si>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</si>
  <si>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</si>
  <si>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</si>
  <si>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</si>
  <si>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</si>
  <si>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</si>
  <si>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</si>
  <si>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</si>
  <si>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</si>
  <si>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</si>
  <si>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</si>
  <si>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</si>
  <si>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</si>
  <si>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</si>
  <si>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</si>
  <si>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</si>
  <si>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</si>
  <si>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</si>
  <si>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</si>
  <si>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</si>
  <si>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</si>
  <si>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</si>
  <si>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</si>
  <si>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</si>
  <si>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</si>
  <si>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</si>
  <si>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</si>
  <si>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</si>
  <si>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</si>
  <si>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</si>
  <si>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</si>
  <si>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</si>
  <si>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</si>
  <si>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</si>
  <si>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</si>
  <si>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</si>
  <si>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</si>
  <si>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</si>
  <si>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</si>
  <si>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</si>
  <si>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</si>
  <si>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</si>
  <si>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</si>
  <si>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</si>
  <si>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</si>
  <si>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</si>
  <si>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</si>
  <si>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</si>
  <si>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</si>
  <si>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</si>
  <si>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</si>
  <si>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</si>
  <si>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</si>
  <si>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</si>
  <si>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</si>
  <si>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</si>
  <si>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</si>
  <si>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</si>
  <si>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</si>
  <si>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</si>
  <si>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</si>
  <si>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</si>
  <si>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</si>
  <si>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</si>
  <si>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</si>
  <si>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</si>
  <si>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</si>
  <si>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</si>
  <si>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</si>
  <si>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</si>
  <si>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</si>
  <si>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</si>
  <si>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</si>
  <si>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</si>
  <si>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</si>
  <si>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</si>
  <si>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</si>
  <si>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</si>
  <si>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</si>
  <si>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</si>
  <si>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</si>
  <si>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</si>
  <si>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</si>
  <si>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</si>
  <si>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</si>
  <si>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</si>
  <si>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</si>
  <si>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</si>
  <si>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</si>
  <si>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</si>
  <si>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</si>
  <si>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</si>
  <si>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</si>
  <si>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</si>
  <si>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</si>
  <si>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</si>
  <si>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</si>
  <si>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</si>
  <si>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</si>
  <si>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</si>
  <si>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</si>
  <si>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</si>
  <si>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</si>
  <si>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</si>
  <si>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</si>
  <si>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</si>
  <si>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</si>
  <si>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</si>
  <si>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</si>
  <si>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</si>
  <si>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</si>
  <si>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</si>
  <si>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</si>
  <si>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</si>
  <si>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</si>
  <si>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</si>
  <si>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</si>
  <si>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</si>
  <si>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</si>
  <si>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</si>
  <si>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</si>
  <si>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</si>
  <si>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</si>
  <si>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</si>
  <si>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</si>
  <si>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</si>
  <si>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</si>
  <si>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</si>
  <si>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</si>
  <si>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</si>
  <si>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</si>
  <si>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</si>
  <si>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</si>
  <si>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</si>
  <si>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</si>
  <si>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</si>
  <si>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</si>
  <si>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</si>
  <si>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</si>
  <si>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</si>
  <si>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</si>
  <si>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</si>
  <si>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</si>
  <si>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</si>
  <si>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</si>
  <si>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</si>
  <si>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</si>
  <si>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</si>
  <si>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</si>
  <si>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</si>
  <si>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</si>
  <si>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</si>
  <si>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</si>
  <si>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</si>
  <si>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</si>
  <si>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</si>
  <si>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</si>
  <si>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</si>
  <si>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</si>
  <si>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</si>
  <si>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</si>
  <si>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</si>
  <si>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</si>
  <si>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</si>
  <si>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</si>
  <si>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</si>
  <si>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</si>
  <si>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</si>
  <si>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</si>
  <si>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</si>
  <si>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</si>
  <si>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</si>
  <si>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</si>
  <si>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</si>
  <si>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</si>
  <si>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</si>
  <si>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</si>
  <si>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</si>
  <si>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</si>
  <si>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</si>
  <si>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</si>
  <si>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</si>
  <si>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</si>
  <si>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</si>
  <si>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</si>
  <si>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</si>
  <si>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</si>
  <si>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</si>
  <si>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</si>
  <si>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</si>
  <si>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</si>
  <si>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</si>
  <si>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</si>
  <si>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</si>
  <si>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</si>
  <si>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</si>
  <si>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</si>
  <si>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</si>
  <si>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</si>
  <si>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</si>
  <si>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</si>
  <si>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</si>
  <si>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</si>
  <si>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</si>
  <si>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</si>
  <si>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</si>
  <si>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</si>
  <si>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</si>
  <si>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</si>
  <si>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</si>
  <si>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</si>
  <si>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</si>
  <si>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</si>
  <si>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</si>
  <si>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</si>
  <si>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</si>
  <si>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</si>
  <si>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</si>
  <si>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</si>
  <si>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</si>
  <si>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</si>
  <si>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</si>
  <si>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</si>
  <si>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</si>
  <si>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</si>
  <si>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</si>
  <si>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</si>
  <si>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</si>
  <si>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</si>
  <si>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</si>
  <si>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</si>
  <si>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</si>
  <si>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</si>
  <si>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</si>
  <si>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</si>
  <si>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</si>
  <si>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</si>
  <si>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</si>
  <si>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</si>
  <si>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</si>
  <si>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</si>
  <si>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</si>
  <si>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</si>
  <si>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</si>
  <si>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</si>
  <si>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</si>
  <si>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</si>
  <si>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</si>
  <si>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</si>
  <si>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</si>
  <si>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</si>
  <si>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</si>
  <si>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</si>
  <si>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</si>
  <si>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</si>
  <si>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</si>
  <si>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</si>
  <si>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</si>
  <si>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</si>
  <si>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</si>
  <si>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</si>
  <si>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</si>
  <si>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</si>
  <si>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</si>
  <si>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</si>
  <si>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</si>
  <si>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</si>
  <si>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</si>
  <si>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</si>
  <si>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</si>
  <si>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</si>
  <si>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</si>
  <si>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</si>
  <si>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</si>
  <si>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</si>
  <si>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</si>
  <si>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</si>
  <si>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</si>
  <si>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</si>
  <si>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</si>
  <si>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</si>
  <si>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</si>
  <si>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</si>
  <si>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</si>
  <si>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</si>
  <si>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</si>
  <si>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</si>
  <si>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</si>
  <si>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</si>
  <si>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</si>
  <si>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</si>
  <si>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</si>
  <si>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</si>
  <si>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</si>
  <si>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</si>
  <si>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</si>
  <si>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</si>
  <si>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</si>
  <si>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</si>
  <si>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</si>
  <si>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</si>
  <si>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</si>
  <si>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</si>
  <si>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</si>
  <si>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</si>
  <si>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</si>
  <si>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</si>
  <si>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</si>
  <si>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</si>
  <si>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</si>
  <si>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</si>
  <si>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</si>
  <si>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</si>
  <si>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</si>
  <si>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</si>
  <si>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</si>
  <si>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</si>
  <si>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</si>
  <si>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</si>
  <si>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</si>
  <si>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</si>
  <si>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</si>
  <si>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</si>
  <si>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</si>
  <si>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</si>
  <si>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</si>
  <si>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</si>
  <si>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</si>
  <si>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</si>
  <si>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</si>
  <si>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</si>
  <si>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</si>
  <si>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</si>
  <si>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</si>
  <si>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</si>
  <si>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</si>
  <si>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</si>
  <si>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</si>
  <si>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</si>
  <si>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</si>
  <si>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</si>
  <si>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</si>
  <si>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</si>
  <si>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</si>
  <si>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</si>
  <si>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</si>
  <si>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</si>
  <si>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</si>
  <si>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</si>
  <si>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</si>
  <si>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</si>
  <si>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</si>
  <si>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</si>
  <si>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</si>
  <si>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</si>
  <si>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</si>
  <si>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</si>
  <si>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</si>
  <si>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</si>
  <si>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</si>
  <si>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</si>
  <si>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</si>
  <si>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</si>
  <si>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</si>
  <si>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</si>
  <si>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</si>
  <si>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</si>
  <si>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</si>
  <si>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</si>
  <si>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</si>
  <si>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</si>
  <si>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</si>
  <si>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</si>
  <si>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</si>
  <si>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</si>
  <si>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</si>
  <si>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</si>
  <si>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</si>
  <si>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</si>
  <si>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</si>
  <si>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</si>
  <si>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</si>
  <si>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</si>
  <si>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</si>
  <si>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</si>
  <si>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</si>
  <si>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</si>
  <si>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</si>
  <si>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</si>
  <si>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</si>
  <si>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</si>
  <si>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</si>
  <si>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</si>
  <si>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</si>
  <si>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</si>
  <si>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</si>
  <si>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</si>
  <si>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</si>
  <si>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</si>
  <si>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</si>
  <si>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</si>
  <si>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</si>
  <si>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</si>
  <si>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</si>
  <si>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</si>
  <si>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</si>
  <si>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</si>
  <si>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</si>
  <si>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</si>
  <si>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</si>
  <si>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</si>
  <si>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</si>
  <si>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</si>
  <si>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</si>
  <si>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</si>
  <si>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</si>
  <si>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</si>
  <si>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</si>
  <si>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</si>
  <si>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</si>
  <si>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</si>
  <si>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</si>
  <si>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</si>
  <si>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</si>
  <si>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</si>
  <si>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</si>
  <si>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</si>
  <si>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</si>
  <si>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</si>
  <si>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</si>
  <si>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</si>
  <si>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</si>
  <si>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</si>
  <si>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</si>
  <si>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</si>
  <si>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</si>
  <si>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</si>
  <si>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</si>
  <si>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</si>
  <si>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</si>
  <si>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</si>
  <si>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</si>
  <si>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</si>
  <si>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</si>
  <si>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</si>
  <si>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</si>
  <si>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</si>
  <si>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</si>
  <si>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</si>
  <si>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</si>
  <si>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</si>
  <si>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</si>
  <si>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</si>
  <si>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</si>
  <si>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</si>
  <si>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</si>
  <si>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</si>
  <si>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</si>
  <si>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</si>
  <si>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</si>
  <si>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</si>
  <si>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</si>
  <si>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</si>
  <si>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</si>
  <si>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</si>
  <si>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</si>
  <si>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</si>
  <si>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</si>
  <si>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</si>
  <si>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</si>
  <si>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</si>
  <si>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</si>
  <si>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</si>
  <si>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</si>
  <si>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</si>
  <si>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</si>
  <si>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</si>
  <si>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</si>
  <si>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</si>
  <si>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</si>
  <si>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</si>
  <si>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</si>
  <si>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</si>
  <si>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</si>
  <si>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</si>
  <si>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</si>
  <si>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</si>
  <si>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</si>
  <si>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</si>
  <si>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</si>
  <si>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</si>
  <si>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</si>
  <si>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</si>
  <si>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</si>
  <si>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</si>
  <si>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</si>
  <si>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</si>
  <si>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</si>
  <si>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</si>
  <si>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</si>
  <si>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</si>
  <si>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</si>
  <si>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</si>
  <si>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</si>
  <si>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</si>
  <si>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</si>
  <si>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</si>
  <si>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</si>
  <si>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</si>
  <si>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</si>
  <si>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</si>
  <si>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</si>
  <si>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</si>
  <si>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</si>
  <si>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</si>
  <si>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</si>
  <si>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</si>
  <si>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</si>
  <si>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</si>
  <si>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</si>
  <si>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</si>
  <si>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</si>
  <si>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</si>
  <si>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</si>
  <si>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</si>
  <si>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</si>
  <si>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</si>
  <si>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</si>
  <si>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</si>
  <si>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</si>
  <si>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</si>
  <si>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</si>
  <si>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</si>
  <si>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</si>
  <si>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</si>
  <si>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</si>
  <si>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</si>
  <si>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</si>
  <si>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</si>
  <si>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</si>
  <si>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</si>
  <si>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</si>
  <si>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</si>
  <si>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</si>
  <si>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</si>
  <si>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</si>
  <si>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</si>
  <si>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</si>
  <si>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</si>
  <si>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</si>
  <si>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</si>
  <si>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</si>
  <si>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</si>
  <si>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</si>
  <si>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</si>
  <si>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</si>
  <si>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</si>
  <si>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</si>
  <si>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</si>
  <si>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</si>
  <si>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</si>
  <si>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</si>
  <si>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</si>
  <si>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</si>
  <si>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</si>
  <si>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</si>
  <si>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</si>
  <si>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</si>
  <si>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</si>
  <si>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</si>
  <si>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</si>
  <si>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</si>
  <si>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</si>
  <si>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</si>
  <si>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</si>
  <si>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</si>
  <si>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</si>
  <si>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</si>
  <si>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</si>
  <si>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</si>
  <si>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</si>
  <si>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</si>
  <si>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</si>
  <si>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</si>
  <si>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</si>
  <si>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</si>
  <si>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</si>
  <si>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</si>
  <si>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</si>
  <si>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</si>
  <si>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</si>
  <si>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</si>
  <si>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</si>
  <si>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</si>
  <si>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</si>
  <si>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</si>
  <si>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</si>
  <si>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</si>
  <si>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</si>
  <si>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</si>
  <si>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</si>
  <si>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</si>
  <si>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</si>
  <si>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</si>
  <si>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</si>
  <si>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</si>
  <si>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</si>
  <si>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</si>
  <si>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</si>
  <si>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</si>
  <si>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</si>
  <si>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</si>
  <si>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</si>
  <si>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</si>
  <si>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</si>
  <si>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</si>
  <si>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</si>
  <si>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</si>
  <si>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</si>
  <si>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</si>
  <si>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</si>
  <si>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</si>
  <si>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</si>
  <si>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</si>
  <si>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</si>
  <si>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</si>
  <si>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</si>
  <si>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</si>
  <si>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</si>
  <si>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</si>
  <si>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</si>
  <si>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</si>
  <si>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</si>
  <si>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</si>
  <si>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</si>
  <si>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</si>
  <si>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</si>
  <si>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</si>
  <si>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</si>
  <si>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</si>
  <si>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</si>
  <si>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</si>
  <si>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</si>
  <si>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</si>
  <si>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</si>
  <si>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</si>
  <si>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</si>
  <si>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</si>
  <si>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</si>
  <si>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</si>
  <si>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</si>
  <si>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</si>
  <si>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</si>
  <si>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</si>
  <si>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</si>
  <si>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</si>
  <si>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</si>
  <si>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</si>
  <si>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</si>
  <si>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</si>
  <si>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</si>
  <si>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</si>
  <si>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</si>
  <si>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</si>
  <si>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</si>
  <si>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</si>
  <si>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</si>
  <si>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</si>
  <si>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</si>
  <si>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</si>
  <si>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</si>
  <si>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</si>
  <si>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</si>
  <si>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</si>
  <si>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</si>
  <si>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</si>
  <si>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</si>
  <si>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</si>
  <si>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</si>
  <si>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</si>
  <si>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</si>
  <si>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</si>
  <si>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</si>
  <si>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</si>
  <si>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</si>
  <si>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</si>
  <si>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</si>
  <si>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</si>
  <si>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</si>
  <si>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</si>
  <si>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</si>
  <si>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</si>
  <si>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</si>
  <si>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</si>
  <si>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</si>
  <si>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</si>
  <si>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</si>
  <si>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</si>
  <si>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</si>
  <si>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</si>
  <si>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</si>
  <si>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</si>
  <si>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</si>
  <si>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</si>
  <si>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</si>
  <si>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</si>
  <si>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</si>
  <si>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</si>
  <si>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</si>
  <si>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</si>
  <si>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</si>
  <si>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</si>
  <si>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</si>
  <si>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</si>
  <si>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</si>
  <si>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</si>
  <si>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</si>
  <si>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</si>
  <si>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</si>
  <si>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</si>
  <si>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</si>
  <si>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</si>
  <si>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</si>
  <si>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</si>
  <si>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</si>
  <si>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</si>
  <si>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</si>
  <si>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</si>
  <si>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</si>
  <si>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</si>
  <si>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</si>
  <si>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</si>
  <si>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</si>
  <si>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</si>
  <si>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</si>
  <si>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</si>
  <si>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</si>
  <si>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</si>
  <si>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</si>
  <si>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</si>
  <si>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</si>
  <si>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</si>
  <si>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</si>
  <si>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</si>
  <si>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</si>
  <si>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</si>
  <si>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</si>
  <si>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</si>
  <si>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</si>
  <si>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</si>
  <si>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</si>
  <si>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</si>
  <si>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</si>
  <si>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</si>
  <si>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</si>
  <si>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</si>
  <si>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</si>
  <si>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</si>
  <si>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</si>
  <si>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</si>
  <si>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</si>
  <si>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</si>
  <si>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</si>
  <si>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</si>
  <si>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</si>
  <si>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</si>
  <si>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</si>
  <si>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</si>
  <si>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</si>
  <si>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</si>
  <si>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</si>
  <si>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</si>
  <si>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</si>
  <si>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</si>
  <si>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</si>
  <si>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</si>
  <si>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</si>
  <si>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</si>
  <si>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</si>
  <si>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</si>
  <si>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</si>
  <si>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</si>
  <si>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</si>
  <si>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</si>
  <si>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</si>
  <si>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</si>
  <si>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</si>
  <si>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</si>
  <si>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</si>
  <si>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</si>
  <si>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</si>
  <si>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</si>
  <si>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</si>
  <si>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</si>
  <si>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</si>
  <si>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</si>
  <si>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</si>
  <si>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</si>
  <si>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</si>
  <si>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</si>
  <si>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</si>
  <si>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</si>
  <si>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</si>
  <si>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</si>
  <si>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</si>
  <si>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</si>
  <si>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</si>
  <si>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</si>
  <si>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</si>
  <si>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</si>
  <si>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</si>
  <si>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</si>
  <si>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</si>
  <si>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</si>
  <si>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</si>
  <si>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</si>
  <si>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</si>
  <si>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</si>
  <si>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</si>
  <si>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</si>
  <si>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</si>
  <si>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</si>
  <si>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</si>
  <si>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</si>
  <si>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</si>
  <si>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</si>
  <si>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</si>
  <si>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</si>
  <si>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</si>
  <si>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</si>
  <si>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</si>
  <si>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</si>
  <si>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</si>
  <si>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</si>
  <si>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</si>
  <si>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</si>
  <si>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</si>
  <si>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</si>
  <si>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</si>
  <si>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</si>
  <si>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</si>
  <si>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</si>
  <si>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</si>
  <si>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</si>
  <si>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</si>
  <si>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</si>
  <si>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</si>
  <si>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</si>
  <si>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</si>
  <si>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</si>
  <si>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</si>
  <si>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</si>
  <si>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</si>
  <si>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</si>
  <si>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</si>
  <si>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</si>
  <si>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</si>
  <si>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</si>
  <si>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</si>
  <si>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</si>
  <si>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</si>
  <si>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</si>
  <si>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</si>
  <si>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</si>
  <si>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</si>
  <si>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</si>
  <si>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</si>
  <si>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</si>
  <si>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</si>
  <si>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</si>
  <si>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</si>
  <si>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</si>
  <si>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</si>
  <si>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</si>
  <si>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</si>
  <si>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</si>
  <si>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</si>
  <si>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</si>
  <si>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</si>
  <si>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</si>
  <si>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</si>
  <si>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</si>
  <si>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</si>
  <si>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</si>
  <si>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</si>
  <si>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</si>
  <si>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</si>
  <si>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</si>
  <si>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</si>
  <si>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</si>
  <si>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</si>
  <si>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</si>
  <si>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</si>
  <si>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</si>
  <si>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</si>
  <si>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</si>
  <si>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</si>
  <si>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</si>
  <si>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</si>
  <si>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</si>
  <si>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</si>
  <si>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</si>
  <si>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</si>
  <si>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</si>
  <si>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</si>
  <si>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</si>
  <si>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</si>
  <si>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</si>
  <si>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</si>
  <si>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</si>
  <si>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</si>
  <si>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</si>
  <si>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</si>
  <si>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</si>
  <si>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</si>
  <si>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</si>
  <si>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</si>
  <si>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</si>
  <si>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</si>
  <si>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</si>
  <si>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</si>
  <si>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</si>
  <si>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</si>
  <si>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</si>
  <si>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</si>
  <si>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</si>
  <si>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</si>
  <si>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</si>
  <si>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</si>
  <si>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</si>
  <si>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</si>
  <si>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</si>
  <si>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</si>
  <si>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</si>
  <si>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</si>
  <si>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</si>
  <si>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</si>
  <si>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</si>
  <si>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</si>
  <si>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</si>
  <si>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</si>
  <si>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</si>
  <si>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</si>
  <si>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</si>
  <si>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</si>
  <si>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</si>
  <si>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</si>
  <si>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</si>
  <si>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</si>
  <si>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</si>
  <si>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</si>
  <si>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</si>
  <si>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</si>
  <si>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</si>
  <si>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</si>
  <si>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</si>
  <si>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</si>
  <si>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</si>
  <si>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</si>
  <si>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</si>
  <si>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</si>
  <si>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</si>
  <si>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</si>
  <si>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</si>
  <si>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</si>
  <si>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</si>
  <si>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</si>
  <si>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</si>
  <si>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</si>
  <si>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</si>
  <si>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</si>
  <si>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</si>
  <si>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</si>
  <si>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</si>
  <si>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</si>
  <si>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</si>
  <si>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</si>
  <si>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</si>
  <si>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</si>
  <si>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</si>
  <si>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</si>
  <si>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</si>
  <si>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</si>
  <si>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</si>
  <si>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</si>
  <si>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</si>
  <si>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</si>
  <si>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</si>
  <si>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</si>
  <si>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</si>
  <si>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</si>
  <si>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</si>
  <si>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</si>
  <si>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</si>
  <si>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</si>
  <si>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</si>
  <si>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</si>
  <si>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</si>
  <si>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</si>
  <si>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</si>
  <si>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</si>
  <si>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</si>
  <si>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</si>
  <si>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</si>
  <si>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</si>
  <si>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</si>
  <si>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</si>
  <si>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</si>
  <si>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</si>
  <si>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</si>
  <si>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</si>
  <si>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</si>
  <si>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</si>
  <si>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</si>
  <si>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</si>
  <si>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</si>
  <si>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</si>
  <si>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</si>
  <si>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</si>
  <si>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</si>
  <si>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</si>
  <si>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</si>
  <si>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</si>
  <si>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</si>
  <si>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</si>
  <si>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</si>
  <si>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</si>
  <si>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</si>
  <si>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</si>
  <si>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</si>
  <si>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</si>
  <si>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</si>
  <si>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</si>
  <si>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</si>
  <si>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</si>
  <si>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</si>
  <si>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</si>
  <si>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</si>
  <si>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</si>
  <si>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</si>
  <si>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</si>
  <si>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</si>
  <si>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</si>
  <si>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</si>
  <si>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</si>
  <si>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</si>
  <si>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</si>
  <si>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</si>
  <si>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</si>
  <si>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</si>
  <si>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</si>
  <si>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</si>
  <si>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</si>
  <si>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</si>
  <si>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</si>
  <si>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</si>
  <si>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</si>
  <si>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</si>
  <si>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</si>
  <si>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</si>
  <si>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</si>
  <si>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</si>
  <si>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</si>
  <si>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</si>
  <si>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</si>
  <si>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</si>
  <si>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</si>
  <si>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</si>
  <si>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</si>
  <si>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</si>
  <si>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</si>
  <si>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</si>
  <si>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</si>
  <si>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</si>
  <si>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</si>
  <si>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</si>
  <si>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</si>
  <si>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</si>
  <si>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</si>
  <si>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</si>
  <si>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</si>
  <si>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</si>
  <si>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</si>
  <si>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</si>
  <si>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</si>
  <si>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</si>
  <si>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</si>
  <si>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</si>
  <si>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</si>
  <si>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</si>
  <si>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</si>
  <si>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</si>
  <si>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</si>
  <si>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</si>
  <si>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</si>
  <si>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</si>
  <si>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</si>
  <si>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</si>
  <si>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</si>
  <si>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</si>
  <si>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</si>
  <si>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</si>
  <si>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</si>
  <si>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</si>
  <si>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</si>
  <si>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</si>
  <si>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</si>
  <si>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</si>
  <si>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</si>
  <si>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</si>
  <si>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</si>
  <si>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</si>
  <si>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</si>
  <si>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</si>
  <si>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</si>
  <si>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</si>
  <si>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</si>
  <si>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</si>
  <si>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</si>
  <si>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</si>
  <si>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</si>
  <si>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</si>
  <si>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</si>
  <si>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</si>
  <si>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</si>
  <si>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</si>
  <si>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</si>
  <si>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</si>
  <si>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</si>
  <si>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</si>
  <si>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</si>
  <si>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</si>
  <si>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</si>
  <si>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</si>
  <si>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</si>
  <si>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</si>
  <si>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</si>
  <si>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</si>
  <si>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</si>
  <si>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</si>
  <si>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</si>
  <si>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</si>
  <si>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</si>
  <si>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</si>
  <si>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</si>
  <si>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</si>
  <si>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</si>
  <si>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</si>
  <si>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</si>
  <si>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</si>
  <si>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</si>
  <si>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</si>
  <si>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</si>
  <si>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</si>
  <si>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</si>
  <si>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</si>
  <si>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</si>
  <si>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</si>
  <si>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</si>
  <si>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</si>
  <si>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</si>
  <si>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</si>
  <si>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</si>
  <si>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</si>
  <si>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</si>
  <si>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</si>
  <si>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</si>
  <si>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</si>
  <si>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</si>
  <si>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</si>
  <si>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</si>
  <si>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</si>
  <si>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</si>
  <si>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</si>
  <si>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</si>
  <si>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</si>
  <si>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</si>
  <si>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</si>
  <si>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</si>
  <si>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</si>
  <si>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</si>
  <si>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</si>
  <si>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</si>
  <si>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</si>
  <si>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</si>
  <si>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</si>
  <si>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</si>
  <si>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</si>
  <si>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</si>
  <si>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</si>
  <si>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</si>
  <si>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</si>
  <si>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</si>
  <si>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</si>
  <si>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</si>
  <si>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</si>
  <si>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</si>
  <si>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</si>
  <si>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</si>
  <si>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</si>
  <si>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</si>
  <si>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</si>
  <si>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</si>
  <si>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</si>
  <si>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</si>
  <si>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</si>
  <si>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</si>
  <si>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</si>
  <si>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</si>
  <si>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</si>
  <si>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</si>
  <si>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</si>
  <si>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</si>
  <si>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</si>
  <si>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</si>
  <si>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</si>
  <si>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</si>
  <si>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</si>
  <si>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</si>
  <si>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</si>
  <si>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</si>
  <si>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</si>
  <si>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</si>
  <si>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</si>
  <si>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</si>
  <si>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</si>
  <si>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</si>
  <si>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</si>
  <si>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</si>
  <si>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</si>
  <si>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</si>
  <si>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</si>
  <si>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</si>
  <si>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</si>
  <si>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</si>
  <si>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</si>
  <si>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</si>
  <si>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</si>
  <si>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</si>
  <si>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</si>
  <si>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</si>
  <si>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</si>
  <si>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</si>
  <si>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</si>
  <si>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</si>
  <si>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</si>
  <si>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</si>
  <si>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</si>
  <si>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</si>
  <si>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</si>
  <si>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</si>
  <si>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</si>
  <si>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</si>
  <si>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</si>
  <si>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</si>
  <si>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</si>
  <si>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</si>
  <si>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</si>
  <si>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</si>
  <si>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</si>
  <si>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</si>
  <si>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</si>
  <si>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</si>
  <si>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</si>
  <si>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</si>
  <si>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</si>
  <si>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</si>
  <si>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</si>
  <si>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</si>
  <si>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</si>
  <si>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</si>
  <si>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</si>
  <si>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</si>
  <si>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</si>
  <si>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</si>
  <si>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</si>
  <si>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</si>
  <si>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</si>
  <si>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</si>
  <si>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</si>
  <si>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</si>
  <si>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</si>
  <si>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</si>
  <si>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</si>
  <si>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</si>
  <si>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</si>
  <si>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</si>
  <si>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</si>
  <si>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</si>
  <si>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</si>
  <si>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</si>
  <si>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</si>
  <si>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</si>
  <si>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</si>
  <si>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</si>
  <si>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</si>
  <si>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</si>
  <si>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</si>
  <si>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</si>
  <si>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</si>
  <si>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</si>
  <si>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</si>
  <si>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</si>
  <si>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</si>
  <si>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</si>
  <si>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</si>
  <si>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</si>
  <si>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</si>
  <si>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</si>
  <si>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</si>
  <si>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</si>
  <si>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</si>
  <si>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</si>
  <si>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</si>
  <si>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</si>
  <si>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</si>
  <si>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</si>
  <si>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</si>
  <si>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</si>
  <si>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</si>
  <si>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</si>
  <si>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</si>
  <si>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</si>
  <si>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</si>
  <si>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</si>
  <si>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</si>
  <si>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</si>
  <si>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</si>
  <si>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</si>
  <si>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</si>
  <si>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</si>
  <si>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</si>
  <si>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</si>
  <si>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</si>
  <si>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</si>
  <si>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</si>
  <si>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</si>
  <si>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</si>
  <si>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</si>
  <si>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</si>
  <si>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</si>
  <si>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</si>
  <si>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</si>
  <si>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</si>
  <si>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</si>
  <si>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</si>
  <si>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</si>
  <si>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</si>
  <si>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</si>
  <si>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</si>
  <si>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</si>
  <si>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</si>
  <si>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</si>
  <si>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</si>
  <si>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</si>
  <si>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</si>
  <si>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</si>
  <si>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</si>
  <si>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</si>
  <si>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</si>
  <si>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</si>
  <si>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</si>
  <si>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</si>
  <si>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</si>
  <si>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</si>
  <si>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</si>
  <si>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</si>
  <si>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</si>
  <si>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</si>
  <si>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</si>
  <si>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</si>
  <si>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</si>
  <si>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</si>
  <si>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</si>
  <si>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</si>
  <si>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</si>
  <si>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</si>
  <si>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</si>
  <si>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</si>
  <si>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</si>
  <si>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</si>
  <si>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</si>
  <si>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</si>
  <si>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</si>
  <si>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</si>
  <si>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</si>
  <si>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</si>
  <si>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</si>
  <si>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</si>
  <si>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</si>
  <si>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</si>
  <si>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</si>
  <si>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</si>
  <si>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</si>
  <si>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</si>
  <si>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</si>
  <si>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</si>
  <si>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</si>
  <si>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</si>
  <si>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</si>
  <si>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</si>
  <si>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</si>
  <si>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</si>
  <si>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</si>
  <si>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</si>
  <si>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</si>
  <si>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</si>
  <si>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</si>
  <si>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</si>
  <si>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</si>
  <si>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</si>
  <si>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</si>
  <si>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</si>
  <si>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</si>
  <si>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</si>
  <si>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</si>
  <si>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</si>
  <si>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</si>
  <si>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</si>
  <si>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</si>
  <si>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</si>
  <si>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</si>
  <si>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</si>
  <si>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</si>
  <si>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</si>
  <si>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</si>
  <si>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</si>
  <si>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</si>
  <si>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</si>
  <si>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</si>
  <si>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</si>
  <si>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</si>
  <si>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</si>
  <si>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</si>
  <si>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</si>
  <si>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</si>
  <si>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</si>
  <si>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</si>
  <si>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</si>
  <si>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</si>
  <si>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</si>
  <si>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</si>
  <si>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</si>
  <si>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</si>
  <si>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</si>
  <si>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</si>
  <si>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</si>
  <si>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</si>
  <si>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</si>
  <si>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</si>
  <si>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</si>
  <si>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</si>
  <si>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</si>
  <si>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</si>
  <si>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</si>
  <si>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</si>
  <si>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</si>
  <si>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</si>
  <si>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</si>
  <si>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</si>
  <si>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</si>
  <si>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</si>
  <si>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</si>
  <si>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</si>
  <si>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</si>
  <si>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</si>
  <si>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</si>
  <si>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</si>
  <si>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</si>
  <si>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</si>
  <si>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</si>
  <si>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</si>
  <si>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</si>
  <si>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</si>
  <si>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</si>
  <si>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</si>
  <si>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</si>
  <si>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</si>
  <si>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</si>
  <si>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</si>
  <si>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</si>
  <si>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</si>
  <si>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</si>
  <si>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</si>
  <si>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</si>
  <si>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</si>
  <si>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</si>
  <si>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</si>
  <si>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</si>
  <si>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</si>
  <si>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</si>
  <si>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</si>
  <si>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</si>
  <si>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</si>
  <si>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</si>
  <si>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</si>
  <si>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</si>
  <si>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</si>
  <si>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</si>
  <si>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</si>
  <si>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</si>
  <si>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</si>
  <si>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</si>
  <si>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</si>
  <si>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</si>
  <si>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</si>
  <si>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</si>
  <si>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</si>
  <si>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</si>
  <si>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</si>
  <si>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</si>
  <si>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</si>
  <si>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</si>
  <si>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</si>
  <si>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</si>
  <si>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</si>
  <si>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</si>
  <si>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</si>
  <si>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</si>
  <si>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</si>
  <si>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</si>
  <si>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</si>
  <si>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</si>
  <si>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</si>
  <si>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</si>
  <si>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</si>
  <si>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</si>
  <si>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</si>
  <si>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</si>
  <si>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</si>
  <si>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</si>
  <si>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</si>
  <si>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</si>
  <si>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</si>
  <si>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</si>
  <si>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</si>
  <si>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</si>
  <si>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</si>
  <si>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</si>
  <si>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</si>
  <si>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</si>
  <si>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</si>
  <si>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</si>
  <si>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</si>
  <si>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</si>
  <si>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</si>
  <si>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</si>
  <si>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</si>
  <si>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</si>
  <si>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</si>
  <si>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</si>
  <si>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</si>
  <si>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</si>
  <si>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</si>
  <si>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</si>
  <si>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</si>
  <si>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</si>
  <si>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</si>
  <si>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</si>
  <si>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</si>
  <si>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</si>
  <si>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</si>
  <si>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</si>
  <si>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</si>
  <si>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</si>
  <si>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</si>
  <si>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</si>
  <si>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</si>
  <si>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</si>
  <si>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</si>
  <si>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</si>
  <si>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</si>
  <si>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</si>
  <si>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</si>
  <si>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</si>
  <si>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</si>
  <si>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</si>
  <si>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</si>
  <si>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</si>
  <si>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</si>
  <si>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</si>
  <si>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</si>
  <si>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</si>
  <si>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</si>
  <si>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</si>
  <si>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</si>
  <si>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</si>
  <si>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</si>
  <si>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</si>
  <si>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</si>
  <si>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</si>
  <si>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</si>
  <si>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</si>
  <si>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</si>
  <si>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</si>
  <si>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</si>
  <si>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</si>
  <si>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</si>
  <si>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</si>
  <si>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</si>
  <si>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</si>
  <si>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</si>
  <si>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</si>
  <si>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</si>
  <si>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</si>
  <si>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</si>
  <si>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</si>
  <si>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</si>
  <si>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</si>
  <si>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</si>
  <si>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</si>
  <si>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</si>
  <si>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</si>
  <si>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</si>
  <si>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</si>
  <si>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</si>
  <si>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</si>
  <si>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</si>
  <si>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</si>
  <si>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</si>
  <si>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</si>
  <si>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</si>
  <si>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</si>
  <si>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</si>
  <si>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</si>
  <si>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</si>
  <si>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</si>
  <si>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</si>
  <si>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</si>
  <si>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</si>
  <si>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</si>
  <si>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</si>
  <si>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</si>
  <si>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</si>
  <si>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</si>
  <si>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</si>
  <si>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</si>
  <si>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</si>
  <si>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</si>
  <si>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</si>
  <si>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</si>
  <si>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</si>
  <si>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</si>
  <si>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</si>
  <si>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</si>
  <si>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</si>
  <si>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</si>
  <si>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</si>
  <si>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</si>
  <si>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</si>
  <si>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</si>
  <si>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</si>
  <si>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</si>
  <si>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</si>
  <si>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</si>
  <si>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</si>
  <si>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</si>
  <si>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</si>
  <si>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</si>
  <si>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</si>
  <si>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</si>
  <si>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</si>
  <si>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</si>
  <si>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</si>
  <si>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</si>
  <si>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</si>
  <si>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</si>
  <si>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</si>
  <si>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</si>
  <si>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</si>
  <si>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</si>
  <si>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</si>
  <si>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</si>
  <si>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</si>
  <si>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</si>
  <si>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</si>
  <si>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</si>
  <si>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</si>
  <si>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</si>
  <si>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</si>
  <si>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</si>
  <si>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</si>
  <si>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</si>
  <si>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</si>
  <si>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</si>
  <si>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</si>
  <si>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</si>
  <si>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</si>
  <si>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</si>
  <si>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</si>
  <si>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</si>
  <si>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</si>
  <si>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</si>
  <si>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</si>
  <si>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</si>
  <si>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</si>
  <si>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</si>
  <si>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</si>
  <si>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</si>
  <si>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</si>
  <si>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</si>
  <si>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</si>
  <si>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</si>
  <si>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</si>
  <si>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</si>
  <si>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</si>
  <si>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</si>
  <si>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</si>
  <si>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</si>
  <si>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</si>
  <si>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</si>
  <si>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</si>
  <si>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</si>
  <si>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</si>
  <si>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</si>
  <si>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</si>
  <si>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</si>
  <si>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</si>
  <si>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</si>
  <si>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</si>
  <si>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</si>
  <si>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</si>
  <si>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</si>
  <si>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</si>
  <si>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</si>
  <si>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</si>
  <si>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</si>
  <si>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</si>
  <si>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</si>
  <si>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</si>
  <si>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</si>
  <si>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</si>
  <si>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</si>
  <si>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</si>
  <si>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</si>
  <si>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</si>
  <si>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</si>
  <si>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</si>
  <si>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</si>
  <si>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</si>
  <si>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</si>
  <si>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</si>
  <si>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</si>
  <si>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</si>
  <si>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</si>
  <si>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</si>
  <si>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</si>
  <si>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</si>
  <si>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</si>
  <si>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</si>
  <si>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</si>
  <si>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</si>
  <si>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</si>
  <si>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</si>
  <si>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</si>
  <si>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</si>
  <si>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</si>
  <si>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</si>
  <si>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</si>
  <si>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</si>
  <si>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</si>
  <si>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</si>
  <si>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</si>
  <si>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</si>
  <si>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</si>
  <si>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</si>
  <si>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</si>
  <si>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</si>
  <si>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</si>
  <si>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</si>
  <si>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</si>
  <si>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</si>
  <si>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</si>
  <si>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</si>
  <si>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</si>
  <si>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</si>
  <si>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</si>
  <si>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</si>
  <si>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</si>
  <si>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</si>
  <si>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</si>
  <si>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</si>
  <si>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</si>
  <si>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</si>
  <si>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</si>
  <si>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</si>
  <si>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</si>
  <si>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</si>
  <si>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</si>
  <si>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</si>
  <si>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</si>
  <si>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</si>
  <si>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</si>
  <si>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</si>
  <si>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</si>
  <si>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</si>
  <si>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</si>
  <si>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</si>
  <si>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</si>
  <si>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</si>
  <si>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</si>
  <si>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</si>
  <si>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</si>
  <si>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</si>
  <si>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</si>
  <si>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</si>
  <si>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</si>
  <si>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</si>
  <si>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</si>
  <si>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</si>
  <si>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</si>
  <si>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</si>
  <si>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</si>
  <si>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</si>
  <si>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</si>
  <si>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</si>
  <si>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</si>
  <si>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</si>
  <si>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</si>
  <si>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</si>
  <si>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</si>
  <si>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</si>
  <si>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</si>
  <si>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</si>
  <si>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</si>
  <si>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</si>
  <si>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</si>
  <si>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</si>
  <si>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</si>
  <si>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</si>
  <si>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</si>
  <si>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</si>
  <si>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</si>
  <si>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</si>
  <si>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</si>
  <si>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</si>
  <si>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</si>
  <si>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</si>
  <si>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</si>
  <si>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</si>
  <si>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</si>
  <si>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</si>
  <si>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</si>
  <si>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</si>
  <si>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</si>
  <si>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</si>
  <si>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</si>
  <si>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</si>
  <si>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</si>
  <si>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</si>
  <si>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</si>
  <si>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</si>
  <si>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</si>
  <si>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</si>
  <si>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</si>
  <si>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</si>
  <si>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</si>
  <si>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</si>
  <si>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</si>
  <si>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</si>
  <si>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</si>
  <si>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</si>
  <si>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</si>
  <si>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</si>
  <si>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</si>
  <si>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</si>
  <si>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</si>
  <si>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</si>
  <si>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</si>
  <si>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</si>
  <si>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</si>
  <si>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</si>
  <si>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</si>
  <si>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</si>
  <si>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</si>
  <si>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</si>
  <si>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</si>
  <si>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</si>
  <si>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</si>
  <si>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</si>
  <si>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</si>
  <si>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</si>
  <si>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</si>
  <si>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</si>
  <si>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</si>
  <si>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</si>
  <si>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</si>
  <si>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</si>
  <si>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</si>
  <si>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</si>
  <si>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</si>
  <si>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</si>
  <si>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</si>
  <si>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</si>
  <si>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</si>
  <si>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</si>
  <si>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</si>
  <si>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</si>
  <si>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</si>
  <si>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</si>
  <si>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</si>
  <si>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</si>
  <si>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</si>
  <si>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</si>
  <si>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</si>
  <si>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</si>
  <si>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</si>
  <si>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</si>
  <si>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</si>
  <si>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</si>
  <si>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</si>
  <si>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</si>
  <si>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</si>
  <si>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</si>
  <si>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</si>
  <si>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</si>
  <si>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</si>
  <si>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</si>
  <si>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</si>
  <si>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</si>
  <si>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</si>
  <si>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</si>
  <si>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</si>
  <si>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</si>
  <si>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</si>
  <si>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</si>
  <si>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</si>
  <si>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</si>
  <si>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</si>
  <si>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</si>
  <si>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</si>
  <si>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</si>
  <si>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</si>
  <si>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</si>
  <si>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</si>
  <si>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</si>
  <si>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</si>
  <si>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</si>
  <si>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</si>
  <si>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</si>
  <si>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</si>
  <si>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</si>
  <si>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</si>
  <si>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</si>
  <si>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</si>
  <si>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</si>
  <si>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</si>
  <si>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</si>
  <si>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</si>
  <si>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</si>
  <si>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</si>
  <si>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</si>
  <si>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</si>
  <si>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</si>
  <si>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</si>
  <si>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</si>
  <si>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</si>
  <si>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</si>
  <si>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</si>
  <si>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</si>
  <si>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</si>
  <si>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</si>
  <si>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</si>
  <si>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</si>
  <si>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</si>
  <si>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</si>
  <si>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</si>
  <si>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</si>
  <si>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</si>
  <si>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</si>
  <si>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</si>
  <si>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</si>
  <si>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</si>
  <si>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</si>
  <si>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</si>
  <si>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</si>
  <si>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</si>
  <si>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</si>
  <si>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</si>
  <si>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</si>
  <si>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</si>
  <si>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</si>
  <si>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</si>
  <si>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</si>
  <si>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</si>
  <si>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</si>
  <si>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</si>
  <si>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</si>
  <si>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</si>
  <si>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</si>
  <si>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</si>
  <si>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</si>
  <si>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</si>
  <si>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</si>
  <si>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</si>
  <si>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</si>
  <si>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</si>
  <si>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</si>
  <si>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</si>
  <si>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</si>
  <si>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</si>
  <si>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</si>
  <si>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</si>
  <si>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</si>
  <si>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</si>
  <si>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</si>
  <si>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</si>
  <si>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</si>
  <si>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</si>
  <si>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</si>
  <si>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</si>
  <si>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</si>
  <si>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</si>
  <si>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</si>
  <si>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</si>
  <si>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</si>
  <si>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</si>
  <si>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</si>
  <si>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</si>
  <si>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</si>
  <si>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</si>
  <si>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</si>
  <si>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</si>
  <si>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</si>
  <si>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</si>
  <si>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</si>
  <si>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</si>
  <si>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</si>
  <si>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</si>
  <si>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</si>
  <si>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</si>
  <si>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</si>
  <si>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</si>
  <si>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</si>
  <si>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</si>
  <si>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</si>
  <si>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</si>
  <si>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</si>
  <si>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</si>
  <si>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</si>
  <si>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</si>
  <si>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</si>
  <si>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</si>
  <si>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</si>
  <si>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</si>
  <si>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</si>
  <si>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</si>
  <si>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</si>
  <si>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</si>
  <si>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</si>
  <si>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</si>
  <si>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</si>
  <si>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</si>
  <si>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</si>
  <si>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</si>
  <si>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</si>
  <si>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</si>
  <si>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</si>
  <si>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</si>
  <si>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</si>
  <si>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</si>
  <si>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</si>
  <si>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</si>
  <si>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</si>
  <si>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</si>
  <si>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</si>
  <si>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</si>
  <si>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</si>
  <si>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</si>
  <si>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</si>
  <si>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</si>
  <si>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</si>
  <si>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</si>
  <si>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</si>
  <si>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</si>
  <si>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</si>
  <si>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</si>
  <si>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</si>
  <si>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</si>
  <si>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</si>
  <si>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</si>
  <si>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</si>
  <si>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</si>
  <si>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</si>
  <si>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</si>
  <si>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</si>
  <si>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</si>
  <si>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</si>
  <si>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</si>
  <si>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</si>
  <si>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</si>
  <si>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</si>
  <si>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</si>
  <si>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</si>
  <si>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</si>
  <si>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</si>
  <si>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</si>
  <si>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</si>
  <si>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</si>
  <si>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</si>
  <si>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</si>
  <si>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</si>
  <si>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</si>
  <si>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</si>
  <si>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</si>
  <si>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</si>
  <si>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</si>
  <si>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</si>
  <si>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</si>
  <si>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</si>
  <si>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</si>
  <si>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</si>
  <si>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</si>
  <si>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</si>
  <si>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</si>
  <si>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</si>
  <si>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</si>
  <si>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</si>
  <si>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</si>
  <si>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</si>
  <si>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</si>
  <si>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</si>
  <si>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</si>
  <si>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</si>
  <si>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</si>
  <si>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</si>
  <si>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</si>
  <si>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</si>
  <si>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</si>
  <si>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</si>
  <si>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</si>
  <si>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</si>
  <si>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</si>
  <si>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</si>
  <si>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</si>
  <si>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</si>
  <si>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</si>
  <si>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</si>
  <si>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</si>
  <si>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</si>
  <si>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</si>
  <si>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</si>
  <si>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</si>
  <si>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</si>
  <si>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</si>
  <si>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</si>
  <si>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</si>
  <si>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</si>
  <si>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</si>
  <si>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</si>
  <si>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</si>
  <si>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</si>
  <si>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</si>
  <si>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</si>
  <si>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</si>
  <si>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</si>
  <si>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</si>
  <si>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</si>
  <si>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</si>
  <si>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</si>
  <si>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</si>
  <si>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</si>
  <si>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</si>
  <si>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</si>
  <si>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</si>
  <si>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</si>
  <si>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</si>
  <si>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</si>
  <si>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</si>
  <si>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</si>
  <si>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</si>
  <si>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</si>
  <si>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</si>
  <si>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</si>
  <si>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</si>
  <si>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</si>
  <si>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</si>
  <si>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</si>
  <si>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</si>
  <si>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</si>
  <si>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</si>
  <si>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</si>
  <si>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</si>
  <si>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</si>
  <si>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</si>
  <si>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</si>
  <si>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</si>
  <si>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</si>
  <si>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</si>
  <si>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</si>
  <si>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</si>
  <si>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</si>
  <si>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</si>
  <si>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</si>
  <si>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</si>
  <si>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</si>
  <si>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</si>
  <si>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</si>
  <si>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</si>
  <si>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</si>
  <si>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</si>
  <si>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</si>
  <si>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</si>
  <si>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</si>
  <si>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</si>
  <si>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</si>
  <si>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</si>
  <si>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</si>
  <si>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</si>
  <si>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</si>
  <si>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</si>
  <si>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</si>
  <si>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</si>
  <si>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</si>
  <si>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</si>
  <si>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</si>
  <si>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</si>
  <si>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</si>
  <si>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</si>
  <si>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</si>
  <si>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</si>
  <si>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</si>
  <si>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</si>
  <si>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</si>
  <si>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</si>
  <si>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</si>
  <si>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</si>
  <si>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</si>
  <si>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</si>
  <si>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</si>
  <si>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</si>
  <si>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</si>
  <si>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</si>
  <si>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</si>
  <si>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</si>
  <si>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</si>
  <si>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</si>
  <si>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</si>
  <si>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</si>
  <si>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</si>
  <si>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</si>
  <si>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</si>
  <si>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</si>
  <si>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</si>
  <si>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</si>
  <si>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</si>
  <si>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</si>
  <si>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</si>
  <si>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</si>
  <si>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</si>
  <si>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</si>
  <si>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</si>
  <si>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</si>
  <si>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</si>
  <si>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</si>
  <si>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</si>
  <si>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</si>
  <si>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</si>
  <si>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</si>
  <si>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</si>
  <si>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</si>
  <si>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</si>
  <si>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</si>
  <si>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</si>
  <si>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</si>
  <si>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</si>
  <si>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</si>
  <si>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</si>
  <si>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</si>
  <si>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</si>
  <si>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</si>
  <si>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</si>
  <si>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</si>
  <si>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</si>
  <si>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</si>
  <si>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</si>
  <si>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</si>
  <si>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</si>
  <si>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</si>
  <si>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</si>
  <si>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</si>
  <si>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</si>
  <si>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</si>
  <si>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</si>
  <si>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</si>
  <si>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</si>
  <si>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</si>
  <si>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</si>
  <si>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</si>
  <si>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</si>
  <si>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</si>
  <si>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</si>
  <si>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</si>
  <si>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</si>
  <si>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</si>
  <si>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</si>
  <si>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</si>
  <si>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</si>
  <si>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</si>
  <si>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</si>
  <si>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</si>
  <si>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</si>
  <si>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</si>
  <si>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</si>
  <si>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</si>
  <si>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</si>
  <si>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</si>
  <si>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</si>
  <si>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</si>
  <si>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</si>
  <si>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</si>
  <si>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</si>
  <si>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</si>
  <si>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</si>
  <si>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</si>
  <si>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</si>
  <si>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</si>
  <si>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</si>
  <si>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</si>
  <si>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</si>
  <si>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</si>
  <si>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</si>
  <si>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</si>
  <si>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</si>
  <si>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</si>
  <si>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</si>
  <si>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</si>
  <si>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</si>
  <si>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</si>
  <si>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</si>
  <si>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</si>
  <si>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</si>
  <si>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</si>
  <si>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</si>
  <si>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</si>
  <si>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</si>
  <si>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</si>
  <si>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</si>
  <si>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</si>
  <si>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</si>
  <si>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</si>
  <si>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</si>
  <si>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</si>
  <si>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</si>
  <si>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</si>
  <si>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</si>
  <si>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</si>
  <si>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</si>
  <si>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</si>
  <si>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</si>
  <si>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</si>
  <si>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</si>
  <si>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</si>
  <si>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</si>
  <si>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</si>
  <si>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</si>
  <si>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</si>
  <si>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</si>
  <si>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</si>
  <si>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</si>
  <si>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</si>
  <si>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</si>
  <si>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</si>
  <si>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</si>
  <si>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</si>
  <si>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</si>
  <si>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</si>
  <si>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</si>
  <si>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</si>
  <si>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</si>
  <si>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</si>
  <si>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</si>
  <si>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</si>
  <si>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</si>
  <si>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</si>
  <si>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</si>
  <si>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</si>
  <si>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</si>
  <si>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</si>
  <si>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</si>
  <si>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</si>
  <si>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</si>
  <si>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</si>
  <si>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</si>
  <si>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</si>
  <si>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</si>
  <si>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</si>
  <si>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</si>
  <si>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</si>
  <si>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</si>
  <si>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</si>
  <si>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</si>
  <si>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</si>
  <si>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</si>
  <si>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</si>
  <si>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</si>
  <si>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</si>
  <si>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</si>
  <si>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</si>
  <si>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</si>
  <si>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</si>
  <si>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</si>
  <si>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</si>
  <si>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</si>
  <si>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</si>
  <si>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</si>
  <si>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</si>
  <si>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</si>
  <si>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</si>
  <si>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</si>
  <si>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</si>
  <si>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</si>
  <si>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</si>
  <si>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</si>
  <si>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</si>
  <si>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</si>
  <si>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</si>
  <si>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</si>
  <si>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</si>
  <si>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</si>
  <si>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</si>
  <si>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</si>
  <si>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</si>
  <si>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</si>
  <si>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</si>
  <si>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</si>
  <si>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</si>
  <si>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</si>
  <si>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</si>
  <si>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</si>
  <si>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</si>
  <si>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</si>
  <si>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</si>
  <si>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</si>
  <si>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</si>
  <si>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</si>
  <si>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</si>
  <si>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</si>
  <si>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</si>
  <si>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</si>
  <si>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</si>
  <si>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</si>
  <si>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</si>
  <si>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</si>
  <si>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</si>
  <si>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</si>
  <si>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</si>
  <si>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</si>
  <si>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</si>
  <si>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</si>
  <si>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</si>
  <si>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</si>
  <si>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</si>
  <si>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</si>
  <si>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</si>
  <si>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</si>
  <si>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</si>
  <si>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</si>
  <si>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</si>
  <si>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</si>
  <si>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</si>
  <si>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</si>
  <si>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</si>
  <si>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</si>
  <si>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</si>
  <si>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</si>
  <si>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</si>
  <si>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</si>
  <si>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</si>
  <si>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</si>
  <si>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</si>
  <si>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</si>
  <si>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</si>
  <si>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</si>
  <si>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</si>
  <si>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</si>
  <si>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</si>
  <si>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</si>
  <si>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</si>
  <si>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</si>
  <si>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</si>
  <si>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</si>
  <si>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</si>
  <si>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</si>
  <si>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</si>
  <si>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</si>
  <si>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</si>
  <si>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</si>
  <si>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</si>
  <si>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</si>
  <si>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</si>
  <si>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</si>
  <si>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</si>
  <si>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</si>
  <si>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</si>
  <si>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</si>
  <si>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</si>
  <si>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</si>
  <si>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</si>
  <si>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</si>
  <si>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</si>
  <si>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</si>
  <si>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</si>
  <si>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</si>
  <si>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</si>
  <si>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</si>
  <si>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</si>
  <si>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</si>
  <si>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</si>
  <si>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</si>
  <si>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</si>
  <si>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</si>
  <si>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</si>
  <si>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</si>
  <si>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</si>
  <si>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</si>
  <si>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</si>
  <si>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</si>
  <si>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</si>
  <si>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</si>
  <si>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</si>
  <si>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</si>
  <si>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</si>
  <si>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</si>
  <si>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</si>
  <si>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</si>
  <si>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</si>
  <si>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</si>
  <si>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</si>
  <si>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</si>
  <si>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</si>
  <si>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</si>
  <si>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</si>
  <si>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</si>
  <si>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</si>
  <si>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</si>
  <si>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</si>
  <si>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</si>
  <si>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</si>
  <si>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</si>
  <si>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</si>
  <si>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</si>
  <si>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</si>
  <si>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</si>
  <si>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</si>
  <si>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</si>
  <si>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</si>
  <si>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</si>
  <si>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</si>
  <si>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</si>
  <si>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</si>
  <si>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</si>
  <si>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</si>
  <si>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</si>
  <si>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</si>
  <si>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</si>
  <si>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</si>
  <si>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</si>
  <si>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</si>
  <si>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</si>
  <si>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</si>
  <si>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</si>
  <si>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</si>
  <si>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</si>
  <si>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</si>
  <si>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</si>
  <si>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</si>
  <si>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</si>
  <si>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</si>
  <si>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</si>
  <si>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</si>
  <si>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</si>
  <si>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</si>
  <si>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</si>
  <si>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</si>
  <si>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</si>
  <si>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</si>
  <si>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</si>
  <si>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</si>
  <si>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</si>
  <si>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</si>
  <si>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</si>
  <si>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</si>
  <si>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</si>
  <si>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</si>
  <si>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</si>
  <si>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</si>
  <si>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</si>
  <si>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</si>
  <si>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</si>
  <si>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</si>
  <si>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</si>
  <si>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</si>
  <si>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</si>
  <si>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</si>
  <si>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</si>
  <si>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</si>
  <si>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</si>
  <si>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</si>
  <si>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</si>
  <si>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</si>
  <si>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</si>
  <si>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</si>
  <si>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</si>
  <si>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</si>
  <si>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</si>
  <si>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</si>
  <si>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</si>
  <si>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</si>
  <si>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</si>
  <si>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</si>
  <si>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</si>
  <si>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</si>
  <si>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</si>
  <si>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</si>
  <si>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</si>
  <si>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</si>
  <si>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</si>
  <si>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</si>
  <si>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</si>
  <si>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</si>
  <si>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</si>
  <si>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</si>
  <si>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</si>
  <si>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</si>
  <si>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</si>
  <si>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</si>
  <si>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</si>
  <si>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</si>
  <si>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</si>
  <si>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</si>
  <si>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</si>
  <si>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</si>
  <si>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</si>
  <si>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</si>
  <si>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</si>
  <si>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</si>
  <si>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</si>
  <si>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</si>
  <si>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</si>
  <si>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</si>
  <si>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</si>
  <si>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</si>
  <si>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</si>
  <si>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</si>
  <si>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</si>
  <si>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</si>
  <si>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</si>
  <si>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</si>
  <si>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</si>
  <si>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</si>
  <si>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</si>
  <si>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</si>
  <si>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</si>
  <si>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</si>
  <si>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</si>
  <si>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</si>
  <si>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</si>
  <si>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</si>
  <si>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</si>
  <si>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</si>
  <si>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</si>
  <si>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</si>
  <si>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</si>
  <si>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</si>
  <si>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</si>
  <si>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</si>
  <si>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</si>
  <si>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</si>
  <si>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</si>
  <si>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</si>
  <si>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</si>
  <si>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</si>
  <si>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</si>
  <si>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</si>
  <si>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</si>
  <si>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</si>
  <si>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</si>
  <si>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</si>
  <si>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</si>
  <si>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</si>
  <si>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</si>
  <si>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</si>
  <si>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</si>
  <si>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</si>
  <si>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</si>
  <si>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</si>
  <si>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</si>
  <si>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</si>
  <si>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</si>
  <si>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</si>
  <si>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</si>
  <si>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</si>
  <si>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</si>
  <si>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</si>
  <si>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</si>
  <si>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</si>
  <si>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</si>
  <si>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</si>
  <si>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</si>
  <si>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</si>
  <si>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</si>
  <si>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</si>
  <si>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</si>
  <si>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</si>
  <si>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</si>
  <si>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</si>
  <si>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</si>
  <si>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</si>
  <si>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</si>
  <si>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</si>
  <si>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</si>
  <si>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</si>
  <si>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</si>
  <si>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</si>
  <si>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</si>
  <si>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</si>
  <si>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</si>
  <si>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</si>
  <si>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</si>
  <si>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</si>
  <si>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</si>
  <si>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</si>
  <si>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</si>
  <si>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</si>
  <si>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</si>
  <si>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</si>
  <si>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</si>
  <si>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</si>
  <si>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</si>
  <si>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</si>
  <si>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</si>
  <si>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</si>
  <si>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</si>
  <si>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</si>
  <si>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</si>
  <si>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</si>
  <si>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</si>
  <si>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</si>
  <si>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</si>
  <si>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</si>
  <si>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</si>
  <si>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</si>
  <si>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</si>
  <si>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</si>
  <si>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</si>
  <si>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</si>
  <si>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</si>
  <si>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</si>
  <si>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</si>
  <si>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</si>
  <si>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</si>
  <si>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</si>
  <si>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</si>
  <si>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</si>
  <si>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</si>
  <si>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</si>
  <si>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</si>
  <si>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</si>
  <si>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</si>
  <si>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</si>
  <si>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</si>
  <si>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</si>
  <si>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</si>
  <si>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</si>
  <si>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</si>
  <si>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</si>
  <si>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</si>
  <si>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</si>
  <si>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</si>
  <si>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</si>
  <si>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</si>
  <si>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</si>
  <si>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</si>
  <si>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</si>
  <si>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</si>
  <si>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</si>
  <si>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</si>
  <si>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</si>
  <si>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</si>
  <si>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</si>
  <si>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</si>
  <si>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</si>
  <si>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</si>
  <si>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</si>
  <si>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</si>
  <si>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</si>
  <si>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</si>
  <si>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</si>
  <si>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</si>
  <si>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</si>
  <si>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</si>
  <si>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</si>
  <si>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</si>
  <si>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</si>
  <si>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</si>
  <si>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</si>
  <si>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</si>
  <si>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</si>
  <si>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</si>
  <si>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</si>
  <si>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</si>
  <si>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</si>
  <si>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</si>
  <si>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</si>
  <si>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</si>
  <si>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</si>
  <si>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</si>
  <si>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</si>
  <si>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</si>
  <si>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</si>
  <si>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</si>
  <si>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</si>
  <si>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</si>
  <si>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</si>
  <si>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</si>
  <si>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</si>
  <si>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</si>
  <si>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</si>
  <si>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</si>
  <si>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</si>
  <si>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</si>
  <si>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</si>
  <si>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</si>
  <si>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</si>
  <si>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</si>
  <si>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</si>
  <si>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</si>
  <si>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</si>
  <si>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</si>
  <si>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</si>
  <si>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</si>
  <si>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</si>
  <si>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</si>
  <si>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</si>
  <si>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</si>
  <si>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</si>
  <si>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</si>
  <si>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</si>
  <si>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</si>
  <si>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</si>
  <si>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</si>
  <si>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</si>
  <si>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</si>
  <si>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</si>
  <si>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</si>
  <si>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</si>
  <si>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</si>
  <si>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</si>
  <si>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</si>
  <si>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</si>
  <si>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</si>
  <si>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</si>
  <si>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</si>
  <si>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</si>
  <si>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</si>
  <si>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</si>
  <si>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</si>
  <si>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</si>
  <si>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</si>
  <si>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</si>
  <si>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</si>
  <si>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</si>
  <si>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</si>
  <si>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</si>
  <si>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</si>
  <si>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</si>
  <si>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</si>
  <si>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</si>
  <si>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</si>
  <si>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</si>
  <si>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</si>
  <si>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</si>
  <si>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</si>
  <si>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</si>
  <si>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</si>
  <si>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</si>
  <si>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</si>
  <si>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</si>
  <si>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</si>
  <si>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</si>
  <si>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</si>
  <si>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</si>
  <si>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</si>
  <si>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</si>
  <si>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</si>
  <si>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</si>
  <si>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</si>
  <si>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</si>
  <si>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</si>
  <si>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</si>
  <si>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</si>
  <si>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</si>
  <si>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</si>
  <si>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</si>
  <si>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</si>
  <si>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</si>
  <si>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</si>
  <si>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</si>
  <si>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</si>
  <si>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</si>
  <si>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</si>
  <si>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</si>
  <si>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</si>
  <si>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</si>
  <si>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</si>
  <si>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</si>
  <si>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</si>
  <si>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</si>
  <si>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</si>
  <si>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</si>
  <si>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</si>
  <si>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</si>
  <si>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</si>
  <si>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</si>
  <si>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</si>
  <si>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</si>
  <si>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</si>
  <si>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</si>
  <si>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</si>
  <si>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</si>
  <si>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</si>
  <si>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</si>
  <si>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</si>
  <si>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</si>
  <si>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</si>
  <si>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</si>
  <si>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</si>
  <si>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</si>
  <si>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</si>
  <si>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</si>
  <si>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</si>
  <si>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</si>
  <si>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</si>
  <si>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</si>
  <si>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</si>
  <si>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</si>
  <si>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</si>
  <si>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</si>
  <si>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</si>
  <si>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</si>
  <si>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</si>
  <si>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</si>
  <si>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</si>
  <si>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</si>
  <si>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</si>
  <si>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</si>
  <si>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</si>
  <si>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</si>
  <si>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</si>
  <si>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</si>
  <si>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</si>
  <si>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</si>
  <si>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</si>
  <si>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</si>
  <si>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</si>
  <si>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</si>
  <si>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</si>
  <si>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</si>
  <si>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</si>
  <si>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</si>
  <si>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</si>
  <si>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</si>
  <si>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</si>
  <si>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</si>
  <si>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</si>
  <si>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</si>
  <si>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</si>
  <si>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</si>
  <si>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</si>
  <si>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</si>
  <si>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</si>
  <si>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</si>
  <si>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</si>
  <si>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</si>
  <si>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</si>
  <si>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</si>
  <si>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</si>
  <si>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</si>
  <si>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</si>
  <si>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</si>
  <si>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</si>
  <si>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</si>
  <si>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</si>
  <si>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</si>
  <si>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</si>
  <si>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</si>
  <si>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</si>
  <si>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</si>
  <si>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</si>
  <si>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</si>
  <si>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</si>
  <si>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</si>
  <si>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</si>
  <si>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</si>
  <si>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</si>
  <si>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</si>
  <si>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</si>
  <si>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</si>
  <si>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</si>
  <si>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</si>
  <si>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</si>
  <si>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</si>
  <si>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</si>
  <si>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</si>
  <si>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</si>
  <si>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</si>
  <si>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</si>
  <si>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</si>
  <si>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</si>
  <si>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</si>
  <si>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</si>
  <si>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</si>
  <si>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</si>
  <si>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</si>
  <si>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</si>
  <si>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</si>
  <si>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</si>
  <si>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</si>
  <si>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</si>
  <si>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</si>
  <si>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</si>
  <si>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</si>
  <si>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</si>
  <si>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</si>
  <si>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</si>
  <si>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</si>
  <si>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</si>
  <si>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</si>
  <si>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</si>
  <si>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</si>
  <si>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</si>
  <si>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</si>
  <si>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</si>
  <si>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</si>
  <si>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</si>
  <si>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</si>
  <si>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</si>
  <si>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</si>
  <si>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</si>
  <si>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</si>
  <si>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</si>
  <si>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</si>
  <si>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</si>
  <si>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</si>
  <si>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</si>
  <si>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</si>
  <si>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</si>
  <si>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</si>
  <si>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</si>
  <si>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</si>
  <si>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</si>
  <si>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</si>
  <si>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</si>
  <si>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</si>
  <si>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</si>
  <si>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</si>
  <si>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</si>
  <si>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</si>
  <si>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</si>
  <si>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</si>
  <si>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</si>
  <si>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</si>
  <si>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</si>
  <si>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</si>
  <si>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</si>
  <si>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</si>
  <si>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</si>
  <si>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</si>
  <si>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</si>
  <si>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</si>
  <si>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</si>
  <si>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</si>
  <si>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</si>
  <si>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</si>
  <si>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</si>
  <si>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</si>
  <si>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</si>
  <si>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</si>
  <si>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</si>
  <si>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</si>
  <si>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</si>
  <si>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</si>
  <si>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</si>
  <si>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</si>
  <si>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</si>
  <si>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</si>
  <si>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</si>
  <si>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</si>
  <si>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</si>
  <si>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</si>
  <si>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</si>
  <si>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</si>
  <si>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</si>
  <si>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</si>
  <si>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</si>
  <si>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</si>
  <si>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</si>
  <si>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</si>
  <si>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</si>
  <si>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</si>
  <si>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</si>
  <si>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</si>
  <si>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</si>
  <si>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</si>
  <si>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</si>
  <si>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</si>
  <si>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</si>
  <si>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</si>
  <si>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</si>
  <si>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</si>
  <si>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</si>
  <si>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</si>
  <si>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</si>
  <si>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</si>
  <si>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</si>
  <si>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</si>
  <si>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</si>
  <si>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</si>
  <si>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</si>
  <si>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</si>
  <si>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</si>
  <si>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</si>
  <si>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</si>
  <si>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</si>
  <si>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</si>
  <si>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</si>
  <si>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</si>
  <si>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</si>
  <si>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</si>
  <si>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</si>
  <si>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</si>
  <si>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</si>
  <si>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</si>
  <si>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</si>
  <si>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</si>
  <si>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</si>
  <si>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</si>
  <si>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</si>
  <si>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</si>
  <si>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</si>
  <si>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</si>
  <si>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</si>
  <si>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</si>
  <si>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</si>
  <si>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</si>
  <si>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</si>
  <si>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</si>
  <si>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</si>
  <si>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</si>
  <si>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</si>
  <si>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</si>
  <si>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</si>
  <si>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</si>
  <si>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</si>
  <si>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</si>
  <si>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</si>
  <si>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</si>
  <si>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</si>
  <si>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</si>
  <si>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</si>
  <si>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</si>
  <si>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</si>
  <si>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</si>
  <si>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</si>
  <si>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</si>
  <si>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</si>
  <si>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</si>
  <si>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</si>
  <si>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</si>
  <si>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</si>
  <si>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</si>
  <si>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</si>
  <si>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</si>
  <si>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</si>
  <si>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</si>
  <si>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</si>
  <si>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</si>
  <si>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</si>
  <si>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</si>
  <si>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</si>
  <si>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</si>
  <si>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</si>
  <si>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</si>
  <si>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</si>
  <si>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</si>
  <si>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</si>
  <si>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</si>
  <si>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</si>
  <si>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</si>
  <si>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</si>
  <si>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</si>
  <si>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</si>
  <si>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</si>
  <si>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</si>
  <si>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</si>
  <si>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</si>
  <si>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</si>
  <si>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</si>
  <si>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</si>
  <si>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</si>
  <si>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</si>
  <si>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</si>
  <si>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</si>
  <si>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</si>
  <si>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</si>
  <si>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</si>
  <si>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</si>
  <si>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</si>
  <si>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</si>
  <si>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</si>
  <si>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</si>
  <si>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</si>
  <si>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</si>
  <si>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</si>
  <si>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</si>
  <si>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</si>
  <si>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</si>
  <si>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</si>
  <si>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</si>
  <si>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</si>
  <si>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</si>
  <si>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</si>
  <si>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</si>
  <si>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</si>
  <si>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</si>
  <si>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</si>
  <si>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</si>
  <si>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</si>
  <si>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</si>
  <si>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</si>
  <si>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</si>
  <si>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</si>
  <si>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</si>
  <si>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</si>
  <si>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</si>
  <si>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</si>
  <si>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</si>
  <si>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</si>
  <si>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</si>
  <si>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</si>
  <si>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</si>
  <si>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</si>
  <si>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</si>
  <si>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</si>
  <si>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</si>
  <si>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</si>
  <si>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</si>
  <si>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</si>
  <si>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</si>
  <si>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</si>
  <si>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</si>
  <si>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</si>
  <si>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</si>
  <si>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</si>
  <si>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</si>
  <si>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</si>
  <si>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</si>
  <si>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</si>
  <si>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</si>
  <si>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</si>
  <si>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</si>
  <si>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</si>
  <si>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</si>
  <si>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</si>
  <si>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</si>
  <si>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</si>
  <si>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</si>
  <si>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</si>
  <si>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</si>
  <si>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</si>
  <si>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</si>
  <si>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</si>
  <si>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</si>
  <si>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</si>
  <si>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</si>
  <si>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</si>
  <si>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</si>
  <si>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</si>
  <si>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</si>
  <si>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</si>
  <si>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</si>
  <si>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</si>
  <si>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</si>
  <si>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</si>
  <si>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</si>
  <si>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</si>
  <si>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</si>
  <si>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</si>
  <si>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</si>
  <si>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</si>
  <si>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</si>
  <si>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</si>
  <si>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</si>
  <si>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</si>
  <si>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</si>
  <si>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</si>
  <si>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</si>
  <si>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</si>
  <si>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</si>
  <si>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</si>
  <si>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</si>
  <si>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</si>
  <si>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</si>
  <si>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</si>
  <si>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</si>
  <si>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</si>
  <si>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</si>
  <si>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</si>
  <si>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</si>
  <si>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</si>
  <si>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</si>
  <si>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</si>
  <si>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</si>
  <si>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</si>
  <si>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</si>
  <si>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</si>
  <si>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</si>
  <si>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</si>
  <si>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</si>
  <si>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</si>
  <si>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</si>
  <si>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</si>
  <si>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</si>
  <si>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</si>
  <si>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</si>
  <si>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</si>
  <si>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</si>
  <si>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</si>
  <si>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</si>
  <si>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</si>
  <si>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</si>
  <si>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</si>
  <si>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</si>
  <si>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</si>
  <si>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</si>
  <si>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</si>
  <si>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</si>
  <si>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</si>
  <si>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</si>
  <si>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</si>
  <si>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</si>
  <si>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</si>
  <si>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</si>
  <si>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</si>
  <si>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</si>
  <si>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</si>
  <si>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</si>
  <si>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</si>
  <si>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</si>
  <si>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</si>
  <si>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</si>
  <si>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</si>
  <si>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</si>
  <si>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</si>
  <si>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</si>
  <si>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</si>
  <si>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</si>
  <si>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</si>
  <si>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</si>
  <si>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</si>
  <si>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</si>
  <si>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</si>
  <si>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</si>
  <si>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</si>
  <si>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</si>
  <si>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</si>
  <si>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</si>
  <si>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</si>
  <si>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</si>
  <si>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</si>
  <si>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</si>
  <si>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</si>
  <si>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</si>
  <si>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</si>
  <si>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</si>
  <si>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</si>
  <si>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</si>
  <si>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</si>
  <si>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</si>
  <si>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</si>
  <si>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</si>
  <si>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</si>
  <si>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</si>
  <si>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</si>
  <si>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</si>
  <si>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</si>
  <si>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</si>
  <si>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</si>
  <si>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</si>
  <si>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</si>
  <si>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</si>
  <si>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</si>
  <si>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</si>
  <si>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</si>
  <si>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</si>
  <si>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</si>
  <si>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</si>
  <si>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</si>
  <si>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</si>
  <si>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</si>
  <si>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</si>
  <si>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</si>
  <si>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</si>
  <si>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</si>
  <si>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</si>
  <si>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</si>
  <si>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</si>
  <si>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</si>
  <si>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</si>
  <si>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</si>
  <si>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</si>
  <si>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</si>
  <si>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</si>
  <si>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</si>
  <si>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</si>
  <si>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</si>
  <si>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</si>
  <si>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</si>
  <si>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</si>
  <si>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</si>
  <si>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</si>
  <si>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</si>
  <si>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</si>
  <si>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</si>
  <si>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</si>
  <si>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</si>
  <si>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</si>
  <si>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</si>
  <si>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</si>
  <si>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</si>
  <si>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</si>
  <si>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</si>
  <si>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</si>
  <si>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</si>
  <si>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</si>
  <si>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</si>
  <si>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</si>
  <si>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</si>
  <si>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</si>
  <si>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</si>
  <si>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</si>
  <si>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</si>
  <si>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</si>
  <si>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</si>
  <si>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</si>
  <si>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</si>
  <si>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</si>
  <si>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</si>
  <si>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</si>
  <si>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</si>
  <si>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</si>
  <si>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</si>
  <si>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</si>
  <si>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</si>
  <si>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</si>
  <si>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</si>
  <si>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</si>
  <si>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</si>
  <si>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</si>
  <si>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</si>
  <si>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</si>
  <si>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</si>
  <si>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</si>
  <si>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</si>
  <si>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</si>
  <si>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</si>
  <si>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</si>
  <si>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</si>
  <si>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</si>
  <si>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</si>
  <si>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</si>
  <si>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</si>
  <si>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</si>
  <si>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</si>
  <si>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</si>
  <si>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</si>
  <si>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</si>
  <si>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</si>
  <si>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</si>
  <si>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</si>
  <si>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</si>
  <si>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</si>
  <si>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</si>
  <si>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</si>
  <si>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</si>
  <si>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</si>
  <si>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</si>
  <si>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</si>
  <si>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</si>
  <si>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</si>
  <si>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</si>
  <si>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</si>
  <si>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</si>
  <si>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</si>
  <si>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</si>
  <si>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</si>
  <si>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</si>
  <si>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</si>
  <si>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</si>
  <si>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</si>
  <si>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</si>
  <si>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</si>
  <si>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</si>
  <si>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</si>
  <si>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</si>
  <si>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</si>
  <si>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</si>
  <si>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</si>
  <si>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</si>
  <si>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</si>
  <si>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</si>
  <si>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</si>
  <si>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</si>
  <si>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</si>
  <si>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</si>
  <si>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</si>
  <si>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</si>
  <si>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</si>
  <si>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</si>
  <si>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</si>
  <si>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</si>
  <si>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</si>
  <si>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</si>
  <si>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</si>
  <si>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</si>
  <si>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</si>
  <si>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</si>
  <si>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</si>
  <si>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</si>
  <si>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</si>
  <si>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</si>
  <si>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</si>
  <si>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</si>
  <si>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</si>
  <si>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</si>
  <si>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</si>
  <si>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</si>
  <si>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</si>
  <si>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</si>
  <si>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</si>
  <si>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</si>
  <si>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</si>
  <si>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</si>
  <si>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</si>
  <si>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</si>
  <si>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</si>
  <si>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</si>
  <si>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</si>
  <si>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</si>
  <si>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</si>
  <si>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</si>
  <si>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</si>
  <si>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</si>
  <si>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</si>
  <si>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</si>
  <si>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</si>
  <si>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</si>
  <si>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</si>
  <si>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</si>
  <si>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</si>
  <si>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</si>
  <si>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</si>
  <si>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</si>
  <si>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</si>
  <si>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</si>
  <si>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</si>
  <si>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</si>
  <si>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</si>
  <si>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</si>
  <si>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</si>
  <si>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</si>
  <si>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</si>
  <si>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</si>
  <si>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</si>
  <si>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</si>
  <si>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</si>
  <si>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</si>
  <si>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</si>
  <si>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</si>
  <si>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</si>
  <si>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</si>
  <si>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</si>
  <si>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</si>
  <si>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</si>
  <si>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</si>
  <si>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</si>
  <si>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</si>
  <si>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</si>
  <si>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</si>
  <si>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</si>
  <si>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</si>
  <si>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</si>
  <si>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</si>
  <si>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</si>
  <si>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</si>
  <si>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</si>
  <si>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</si>
  <si>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</si>
  <si>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</si>
  <si>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</si>
  <si>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</si>
  <si>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</si>
  <si>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</si>
  <si>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</si>
  <si>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</si>
  <si>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</si>
  <si>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</si>
  <si>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</si>
  <si>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</si>
  <si>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</si>
  <si>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</si>
  <si>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</si>
  <si>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</si>
  <si>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</si>
  <si>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</si>
  <si>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</si>
  <si>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</si>
  <si>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</si>
  <si>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</si>
  <si>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</si>
  <si>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</si>
  <si>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</si>
  <si>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</si>
  <si>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</si>
  <si>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</si>
  <si>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</si>
  <si>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</si>
  <si>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</si>
  <si>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</si>
  <si>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</si>
  <si>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</si>
  <si>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</si>
  <si>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</si>
  <si>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</si>
  <si>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</si>
  <si>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</si>
  <si>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</si>
  <si>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</si>
  <si>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</si>
  <si>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</si>
  <si>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</si>
  <si>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</si>
  <si>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</si>
  <si>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</si>
  <si>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</si>
  <si>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</si>
  <si>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</si>
  <si>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</si>
  <si>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</si>
  <si>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</si>
  <si>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</si>
  <si>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</si>
  <si>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</si>
  <si>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</si>
  <si>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</si>
  <si>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</si>
  <si>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</si>
  <si>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</si>
  <si>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</si>
  <si>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</si>
  <si>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</si>
  <si>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</si>
  <si>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</si>
  <si>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</si>
  <si>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</si>
  <si>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</si>
  <si>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</si>
  <si>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</si>
  <si>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</si>
  <si>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</si>
  <si>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</si>
  <si>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</si>
  <si>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</si>
  <si>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</si>
  <si>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</si>
  <si>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</si>
  <si>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</si>
  <si>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</si>
  <si>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</si>
  <si>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</si>
  <si>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</si>
  <si>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</si>
  <si>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</si>
  <si>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</si>
  <si>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</si>
  <si>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</si>
  <si>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</si>
  <si>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</si>
  <si>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</si>
  <si>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</si>
  <si>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</si>
  <si>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</si>
  <si>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</si>
  <si>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</si>
  <si>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</si>
  <si>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</si>
  <si>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</si>
  <si>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</si>
  <si>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</si>
  <si>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</si>
  <si>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</si>
  <si>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</si>
  <si>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</si>
  <si>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</si>
  <si>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</si>
  <si>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</si>
  <si>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</si>
  <si>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</si>
  <si>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</si>
  <si>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</si>
  <si>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</si>
  <si>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</si>
  <si>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</si>
  <si>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</si>
  <si>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</si>
  <si>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</si>
  <si>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</si>
  <si>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</si>
  <si>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</si>
  <si>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</si>
  <si>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</si>
  <si>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</si>
  <si>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</si>
  <si>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</si>
  <si>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</si>
  <si>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</si>
  <si>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</si>
  <si>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</si>
  <si>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</si>
  <si>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</si>
  <si>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</si>
  <si>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</si>
  <si>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</si>
  <si>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</si>
  <si>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</si>
  <si>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</si>
  <si>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</si>
  <si>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</si>
  <si>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</si>
  <si>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</si>
  <si>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</si>
  <si>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</si>
  <si>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</si>
  <si>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</si>
  <si>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</si>
  <si>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</si>
  <si>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</si>
  <si>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</si>
  <si>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</si>
  <si>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</si>
  <si>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</si>
  <si>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</si>
  <si>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</si>
  <si>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</si>
  <si>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</si>
  <si>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</si>
  <si>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</si>
  <si>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</si>
  <si>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</si>
  <si>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</si>
  <si>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</si>
  <si>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</si>
  <si>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</si>
  <si>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</si>
  <si>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</si>
  <si>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</si>
  <si>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</si>
  <si>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</si>
  <si>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</si>
  <si>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</si>
  <si>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</si>
  <si>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</si>
  <si>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</si>
  <si>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</si>
  <si>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</si>
  <si>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</si>
  <si>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</si>
  <si>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</si>
  <si>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</si>
  <si>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</si>
  <si>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</si>
  <si>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</si>
  <si>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</si>
  <si>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</si>
  <si>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</si>
  <si>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</si>
  <si>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</si>
  <si>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</si>
  <si>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</si>
  <si>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</si>
  <si>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</si>
  <si>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</si>
  <si>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</si>
  <si>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</si>
  <si>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</si>
  <si>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</si>
  <si>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</si>
  <si>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</si>
  <si>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</si>
  <si>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</si>
  <si>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</si>
  <si>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</si>
  <si>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</si>
  <si>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</si>
  <si>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</si>
  <si>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</si>
  <si>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</si>
  <si>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</si>
  <si>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</si>
  <si>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</si>
  <si>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</si>
  <si>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</si>
  <si>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</si>
  <si>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</si>
  <si>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</si>
  <si>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</si>
  <si>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</si>
  <si>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</si>
  <si>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</si>
  <si>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</si>
  <si>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</si>
  <si>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</si>
  <si>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</si>
  <si>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</si>
  <si>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</si>
  <si>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</si>
  <si>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</si>
  <si>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</si>
  <si>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</si>
  <si>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</si>
  <si>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</si>
  <si>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</si>
  <si>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</si>
  <si>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</si>
  <si>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</si>
  <si>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</si>
  <si>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</si>
  <si>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</si>
  <si>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</si>
  <si>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</si>
  <si>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</si>
  <si>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</si>
  <si>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</si>
  <si>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</si>
  <si>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</si>
  <si>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</si>
  <si>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</si>
  <si>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</si>
  <si>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</si>
  <si>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</si>
  <si>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</si>
  <si>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</si>
  <si>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</si>
  <si>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</si>
  <si>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</si>
  <si>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</si>
  <si>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</si>
  <si>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</si>
  <si>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</si>
  <si>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</si>
  <si>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</si>
  <si>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</si>
  <si>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</si>
  <si>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</si>
  <si>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</si>
  <si>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</si>
  <si>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</si>
  <si>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</si>
  <si>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</si>
  <si>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</si>
  <si>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</si>
  <si>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</si>
  <si>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</si>
  <si>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</si>
  <si>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</si>
  <si>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</si>
  <si>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</si>
  <si>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</si>
  <si>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</si>
  <si>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</si>
  <si>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</si>
  <si>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</si>
  <si>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</si>
  <si>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</si>
  <si>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</si>
  <si>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</si>
  <si>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</si>
  <si>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</si>
  <si>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</si>
  <si>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</si>
  <si>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</si>
  <si>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</si>
  <si>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</si>
  <si>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</si>
  <si>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</si>
  <si>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</si>
  <si>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</si>
  <si>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</si>
  <si>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</si>
  <si>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</si>
  <si>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</si>
  <si>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</si>
  <si>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</si>
  <si>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</si>
  <si>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</si>
  <si>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</si>
  <si>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</si>
  <si>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</si>
  <si>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</si>
  <si>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</si>
  <si>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</si>
  <si>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</si>
  <si>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</si>
  <si>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</si>
  <si>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</si>
  <si>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</si>
  <si>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</si>
  <si>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</si>
  <si>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</si>
  <si>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</si>
  <si>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</si>
  <si>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</si>
  <si>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</si>
  <si>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</si>
  <si>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</si>
  <si>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</si>
  <si>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</si>
  <si>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</si>
  <si>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</si>
  <si>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</si>
  <si>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</si>
  <si>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</si>
  <si>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</si>
  <si>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</si>
  <si>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</si>
  <si>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</si>
  <si>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</si>
  <si>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</si>
  <si>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</si>
  <si>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</si>
  <si>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</si>
  <si>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</si>
  <si>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</si>
  <si>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</si>
  <si>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</si>
  <si>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</si>
  <si>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</si>
  <si>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</si>
  <si>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</si>
  <si>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</si>
  <si>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</si>
  <si>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</si>
  <si>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</si>
  <si>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</si>
  <si>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</si>
  <si>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</si>
  <si>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</si>
  <si>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</si>
  <si>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</si>
  <si>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</si>
  <si>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</si>
  <si>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</si>
  <si>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</si>
  <si>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</si>
  <si>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</si>
  <si>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</si>
  <si>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</si>
  <si>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</si>
  <si>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</si>
  <si>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</si>
  <si>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</si>
  <si>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</si>
  <si>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</si>
  <si>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</si>
  <si>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</si>
  <si>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</si>
  <si>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</si>
  <si>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</si>
  <si>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</si>
  <si>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</si>
  <si>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</si>
  <si>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</si>
  <si>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</si>
  <si>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</si>
  <si>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</si>
  <si>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</si>
  <si>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</si>
  <si>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</si>
  <si>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</si>
  <si>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</si>
  <si>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</si>
  <si>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</si>
  <si>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</si>
  <si>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</si>
  <si>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</si>
  <si>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</si>
  <si>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</si>
  <si>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</si>
  <si>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</si>
  <si>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</si>
  <si>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</si>
  <si>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</si>
  <si>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</si>
  <si>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</si>
  <si>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</si>
  <si>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</si>
  <si>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</si>
  <si>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</si>
  <si>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</si>
  <si>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</si>
  <si>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</si>
  <si>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</si>
  <si>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</si>
  <si>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</si>
  <si>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</si>
  <si>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</si>
  <si>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</si>
  <si>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</si>
  <si>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</si>
  <si>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</si>
  <si>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</si>
  <si>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</si>
  <si>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</si>
  <si>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</si>
  <si>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</si>
  <si>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</si>
  <si>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</si>
  <si>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</si>
  <si>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</si>
  <si>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</si>
  <si>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</si>
  <si>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</si>
  <si>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</si>
  <si>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</si>
  <si>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</si>
  <si>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</si>
  <si>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</si>
  <si>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</si>
  <si>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</si>
  <si>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</si>
  <si>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</si>
  <si>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</si>
  <si>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</si>
  <si>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</si>
  <si>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</si>
  <si>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</si>
  <si>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</si>
  <si>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</si>
  <si>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</si>
  <si>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</si>
  <si>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</si>
  <si>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</si>
  <si>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</si>
  <si>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</si>
  <si>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</si>
  <si>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</si>
  <si>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</si>
  <si>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</si>
  <si>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</si>
  <si>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</si>
  <si>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</si>
  <si>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</si>
  <si>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</si>
  <si>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</si>
  <si>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</si>
  <si>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</si>
  <si>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</si>
  <si>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</si>
  <si>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</si>
  <si>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</si>
  <si>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</si>
  <si>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</si>
  <si>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</si>
  <si>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</si>
  <si>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</si>
  <si>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</si>
  <si>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</si>
  <si>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</si>
  <si>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</si>
  <si>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</si>
  <si>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</si>
  <si>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</si>
  <si>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</si>
  <si>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</si>
  <si>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</si>
  <si>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</si>
  <si>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</si>
  <si>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</si>
  <si>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</si>
  <si>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</si>
  <si>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</si>
  <si>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</si>
  <si>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</si>
  <si>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</si>
  <si>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</si>
  <si>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</si>
  <si>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</si>
  <si>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</si>
  <si>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</si>
  <si>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</si>
  <si>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</si>
  <si>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</si>
  <si>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</si>
  <si>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</si>
  <si>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</si>
  <si>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</si>
  <si>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</si>
  <si>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</si>
  <si>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</si>
  <si>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</si>
  <si>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</si>
  <si>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</si>
  <si>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</si>
  <si>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</si>
  <si>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</si>
  <si>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</si>
  <si>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</si>
  <si>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</si>
  <si>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</si>
  <si>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</si>
  <si>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</si>
  <si>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</si>
  <si>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</si>
  <si>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</si>
  <si>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</si>
  <si>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</si>
  <si>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</si>
  <si>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</si>
  <si>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</si>
  <si>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</si>
  <si>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</si>
  <si>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</si>
  <si>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</si>
  <si>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</si>
  <si>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</si>
  <si>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</si>
  <si>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</si>
  <si>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</si>
  <si>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</si>
  <si>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</si>
  <si>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</si>
  <si>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</si>
  <si>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</si>
  <si>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</si>
  <si>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</si>
  <si>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</si>
  <si>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</si>
  <si>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</si>
  <si>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</si>
  <si>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</si>
  <si>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</si>
  <si>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</si>
  <si>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</si>
  <si>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</si>
  <si>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</si>
  <si>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</si>
  <si>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</si>
  <si>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</si>
  <si>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</si>
  <si>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</si>
  <si>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</si>
  <si>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</si>
  <si>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</si>
  <si>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</si>
  <si>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</si>
  <si>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</si>
  <si>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</si>
  <si>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</si>
  <si>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</si>
  <si>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</si>
  <si>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</si>
  <si>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</si>
  <si>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</si>
  <si>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</si>
  <si>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</si>
  <si>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</si>
  <si>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</si>
  <si>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</si>
  <si>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</si>
  <si>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</si>
  <si>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</si>
  <si>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</si>
  <si>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</si>
  <si>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</si>
  <si>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</si>
  <si>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</si>
  <si>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</si>
  <si>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</si>
  <si>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</si>
  <si>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</si>
  <si>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</si>
  <si>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</si>
  <si>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</si>
  <si>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</si>
  <si>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</si>
  <si>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</si>
  <si>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</si>
  <si>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</si>
  <si>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</si>
  <si>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</si>
  <si>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</si>
  <si>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</si>
  <si>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</si>
  <si>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</si>
  <si>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</si>
  <si>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</si>
  <si>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</si>
  <si>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</si>
  <si>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</si>
  <si>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</si>
  <si>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</si>
  <si>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</si>
  <si>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</si>
  <si>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</si>
  <si>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</si>
  <si>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</si>
  <si>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</si>
  <si>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</si>
  <si>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</si>
  <si>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</si>
  <si>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</si>
  <si>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</si>
  <si>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</si>
  <si>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</si>
  <si>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</si>
  <si>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</si>
  <si>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</si>
  <si>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</si>
  <si>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</si>
  <si>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</si>
  <si>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</si>
  <si>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</si>
  <si>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</si>
  <si>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</si>
  <si>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</si>
  <si>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</si>
  <si>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</si>
  <si>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</si>
  <si>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</si>
  <si>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</si>
  <si>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</si>
  <si>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</si>
  <si>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</si>
  <si>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</si>
  <si>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</si>
  <si>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</si>
  <si>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</si>
  <si>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</si>
  <si>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</si>
  <si>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</si>
  <si>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</si>
  <si>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</si>
  <si>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</si>
  <si>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</si>
  <si>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</si>
  <si>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</si>
  <si>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</si>
  <si>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</si>
  <si>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</si>
  <si>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</si>
  <si>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</si>
  <si>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</si>
  <si>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</si>
  <si>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</si>
  <si>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</si>
  <si>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</si>
  <si>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</si>
  <si>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</si>
  <si>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</si>
  <si>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</si>
  <si>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</si>
  <si>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</si>
  <si>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</si>
  <si>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</si>
  <si>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</si>
  <si>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</si>
  <si>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</si>
  <si>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</si>
  <si>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</si>
  <si>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</si>
  <si>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</si>
  <si>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</si>
  <si>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</si>
  <si>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</si>
  <si>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</si>
  <si>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</si>
  <si>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</si>
  <si>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</si>
  <si>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</si>
  <si>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</si>
  <si>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</si>
  <si>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</si>
  <si>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</si>
  <si>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</si>
  <si>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</si>
  <si>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</si>
  <si>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</si>
  <si>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</si>
  <si>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</si>
  <si>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</si>
  <si>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</si>
  <si>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</si>
  <si>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</si>
  <si>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</si>
  <si>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</si>
  <si>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</si>
  <si>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</si>
  <si>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</si>
  <si>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</si>
  <si>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</si>
  <si>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</si>
  <si>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</si>
  <si>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</si>
  <si>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</si>
  <si>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</si>
  <si>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</si>
  <si>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</si>
  <si>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</si>
  <si>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</si>
  <si>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</si>
  <si>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</si>
  <si>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</si>
  <si>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</si>
  <si>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</si>
  <si>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</si>
  <si>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</si>
  <si>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</si>
  <si>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</si>
  <si>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</si>
  <si>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</si>
  <si>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</si>
  <si>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</si>
  <si>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</si>
  <si>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</si>
  <si>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</si>
  <si>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</si>
  <si>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</si>
  <si>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</si>
  <si>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</si>
  <si>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</si>
  <si>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</si>
  <si>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</si>
  <si>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</si>
  <si>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</si>
  <si>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</si>
  <si>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</si>
  <si>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</si>
  <si>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</si>
  <si>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</si>
  <si>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</si>
  <si>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</si>
  <si>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</si>
  <si>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</si>
  <si>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</si>
  <si>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</si>
  <si>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</si>
  <si>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</si>
  <si>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</si>
  <si>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</si>
  <si>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</si>
  <si>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</si>
  <si>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</si>
  <si>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</si>
  <si>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</si>
  <si>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</si>
  <si>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</si>
  <si>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</si>
  <si>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</si>
  <si>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</si>
  <si>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</si>
  <si>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</si>
  <si>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</si>
  <si>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</si>
  <si>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</si>
  <si>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</si>
  <si>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</si>
  <si>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</si>
  <si>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</si>
  <si>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</si>
  <si>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</si>
  <si>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</si>
  <si>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</si>
  <si>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</si>
  <si>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</si>
  <si>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</si>
  <si>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</si>
  <si>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</si>
  <si>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</si>
  <si>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</si>
  <si>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</si>
  <si>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</si>
  <si>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</si>
  <si>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</si>
  <si>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</si>
  <si>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</si>
  <si>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</si>
  <si>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</si>
  <si>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</si>
  <si>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</si>
  <si>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</si>
  <si>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</si>
  <si>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</si>
  <si>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</si>
  <si>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</si>
  <si>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</si>
  <si>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</si>
  <si>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</si>
  <si>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</si>
  <si>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</si>
  <si>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</si>
  <si>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</si>
  <si>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</si>
  <si>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</si>
  <si>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</si>
  <si>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</si>
  <si>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</si>
  <si>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</si>
  <si>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</si>
  <si>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</si>
  <si>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</si>
  <si>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</si>
  <si>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</si>
  <si>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</si>
  <si>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</si>
  <si>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</si>
  <si>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</si>
  <si>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</si>
  <si>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</si>
  <si>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</si>
  <si>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</si>
  <si>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</si>
  <si>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</si>
  <si>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</si>
  <si>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</si>
  <si>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</si>
  <si>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</si>
  <si>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</si>
  <si>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</si>
  <si>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</si>
  <si>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</si>
  <si>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</si>
  <si>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</si>
  <si>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</si>
  <si>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</si>
  <si>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</si>
  <si>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</si>
  <si>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</si>
  <si>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</si>
  <si>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</si>
  <si>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</si>
  <si>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</si>
  <si>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</si>
  <si>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</si>
  <si>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</si>
  <si>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</si>
  <si>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</si>
  <si>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</si>
  <si>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</si>
  <si>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</si>
  <si>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</si>
  <si>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</si>
  <si>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</si>
  <si>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</si>
  <si>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</si>
  <si>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</si>
  <si>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</si>
  <si>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</si>
  <si>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</si>
  <si>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</si>
  <si>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</si>
  <si>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</si>
  <si>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</si>
  <si>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</si>
  <si>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</si>
  <si>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</si>
  <si>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</si>
  <si>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</si>
  <si>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</si>
  <si>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</si>
  <si>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</si>
  <si>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</si>
  <si>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</si>
  <si>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</si>
  <si>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</si>
  <si>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</si>
  <si>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</si>
  <si>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</si>
  <si>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</si>
  <si>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</si>
  <si>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</si>
  <si>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</si>
  <si>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</si>
  <si>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</si>
  <si>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</si>
  <si>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</si>
  <si>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</si>
  <si>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</si>
  <si>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</si>
  <si>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</si>
  <si>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</si>
  <si>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</si>
  <si>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</si>
  <si>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</si>
  <si>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</si>
  <si>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</si>
  <si>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</si>
  <si>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</si>
  <si>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</si>
  <si>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</si>
  <si>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</si>
  <si>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</si>
  <si>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</si>
  <si>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</si>
  <si>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</si>
  <si>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</si>
  <si>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</si>
  <si>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</si>
  <si>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</si>
  <si>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</si>
  <si>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</si>
  <si>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</si>
  <si>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</si>
  <si>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</si>
  <si>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</si>
  <si>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</si>
  <si>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</si>
  <si>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</si>
  <si>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</si>
  <si>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</si>
  <si>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</si>
  <si>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</si>
  <si>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</si>
  <si>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</si>
  <si>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</si>
  <si>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</si>
  <si>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</si>
  <si>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</si>
  <si>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</si>
  <si>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</si>
  <si>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</si>
  <si>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</si>
  <si>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</si>
  <si>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</si>
  <si>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</si>
  <si>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</si>
  <si>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</si>
  <si>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</si>
  <si>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</si>
  <si>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</si>
  <si>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</si>
  <si>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</si>
  <si>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</si>
  <si>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</si>
  <si>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</si>
  <si>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</si>
  <si>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</si>
  <si>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</si>
  <si>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</si>
  <si>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</si>
  <si>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</si>
  <si>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</si>
  <si>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</si>
  <si>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</si>
  <si>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</si>
  <si>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</si>
  <si>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</si>
  <si>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</si>
  <si>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</si>
  <si>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</si>
  <si>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</si>
  <si>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</si>
  <si>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</si>
  <si>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</si>
  <si>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</si>
  <si>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</si>
  <si>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</si>
  <si>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</si>
  <si>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</si>
  <si>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</si>
  <si>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</si>
  <si>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</si>
  <si>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</si>
  <si>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</si>
  <si>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</si>
  <si>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</si>
  <si>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</si>
  <si>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</si>
  <si>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</si>
  <si>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</si>
  <si>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</si>
  <si>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</si>
  <si>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</si>
  <si>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</si>
  <si>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</si>
  <si>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</si>
  <si>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</si>
  <si>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</si>
  <si>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</si>
  <si>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</si>
  <si>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</si>
  <si>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</si>
  <si>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</si>
  <si>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</si>
  <si>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</si>
  <si>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</si>
  <si>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</si>
  <si>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</si>
  <si>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</si>
  <si>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</si>
  <si>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</si>
  <si>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</si>
  <si>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</si>
  <si>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</si>
  <si>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</si>
  <si>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</si>
  <si>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</si>
  <si>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</si>
  <si>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</si>
  <si>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</si>
  <si>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</si>
  <si>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</si>
  <si>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</si>
  <si>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</si>
  <si>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</si>
  <si>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</si>
  <si>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</si>
  <si>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</si>
  <si>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</si>
  <si>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</si>
  <si>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</si>
  <si>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</si>
  <si>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</si>
  <si>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</si>
  <si>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</si>
  <si>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</si>
  <si>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</si>
  <si>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</si>
  <si>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</si>
  <si>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</si>
  <si>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</si>
  <si>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</si>
  <si>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</si>
  <si>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</si>
  <si>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</si>
  <si>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</si>
  <si>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</si>
  <si>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</si>
  <si>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</si>
  <si>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</si>
  <si>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</si>
  <si>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</si>
  <si>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</si>
  <si>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</si>
  <si>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</si>
  <si>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</si>
  <si>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</si>
  <si>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</si>
  <si>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</si>
  <si>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</si>
  <si>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</si>
  <si>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</si>
  <si>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</si>
  <si>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</si>
  <si>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</si>
  <si>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</si>
  <si>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</si>
  <si>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</si>
  <si>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</si>
  <si>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</si>
  <si>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</si>
  <si>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</si>
  <si>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</si>
  <si>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</si>
  <si>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</si>
  <si>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</si>
  <si>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</si>
  <si>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</si>
  <si>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</si>
  <si>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</si>
  <si>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</si>
  <si>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</si>
  <si>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</si>
  <si>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</si>
  <si>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</si>
  <si>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</si>
  <si>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</si>
  <si>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</si>
  <si>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</si>
  <si>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</si>
  <si>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</si>
  <si>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</si>
  <si>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</si>
  <si>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</si>
  <si>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</si>
  <si>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</si>
  <si>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</si>
  <si>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</si>
  <si>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</si>
  <si>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</si>
  <si>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</si>
  <si>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</si>
  <si>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</si>
  <si>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</si>
  <si>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</si>
  <si>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</si>
  <si>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</si>
  <si>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</si>
  <si>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</si>
  <si>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</si>
  <si>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</si>
  <si>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</si>
  <si>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</si>
  <si>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</si>
  <si>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</si>
  <si>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</si>
  <si>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</si>
  <si>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</si>
  <si>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</si>
  <si>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</si>
  <si>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</si>
  <si>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</si>
  <si>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</si>
  <si>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</si>
  <si>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</si>
  <si>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</si>
  <si>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</si>
  <si>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</si>
  <si>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</si>
  <si>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</si>
  <si>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</si>
  <si>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</si>
  <si>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</si>
  <si>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</si>
  <si>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</si>
  <si>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</si>
  <si>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</si>
  <si>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</si>
  <si>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</si>
  <si>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</si>
  <si>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</si>
  <si>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</si>
  <si>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</si>
  <si>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</si>
  <si>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</si>
  <si>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</si>
  <si>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</si>
  <si>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</si>
  <si>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</si>
  <si>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</si>
  <si>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</si>
  <si>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</si>
  <si>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</si>
  <si>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</si>
  <si>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</si>
  <si>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</si>
  <si>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</si>
  <si>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</si>
  <si>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</si>
  <si>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</si>
  <si>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</si>
  <si>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</si>
  <si>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</si>
  <si>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</si>
  <si>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</si>
  <si>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</si>
  <si>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</si>
  <si>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</si>
  <si>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</si>
  <si>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</si>
  <si>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</si>
  <si>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</si>
  <si>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</si>
  <si>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</si>
  <si>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</si>
  <si>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</si>
  <si>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</si>
  <si>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</si>
  <si>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</si>
  <si>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</si>
  <si>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</si>
  <si>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</si>
  <si>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</si>
  <si>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</si>
  <si>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</si>
  <si>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</si>
  <si>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</si>
  <si>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</si>
  <si>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</si>
  <si>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</si>
  <si>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</si>
  <si>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</si>
  <si>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</si>
  <si>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</si>
  <si>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</si>
  <si>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</si>
  <si>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</si>
  <si>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</si>
  <si>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</si>
  <si>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</si>
  <si>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</si>
  <si>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</si>
  <si>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</si>
  <si>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</si>
  <si>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</si>
  <si>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</si>
  <si>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</si>
  <si>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</si>
  <si>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</si>
  <si>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</si>
  <si>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</si>
  <si>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</si>
  <si>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</si>
  <si>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</si>
  <si>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</si>
  <si>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</si>
  <si>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</si>
  <si>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</si>
  <si>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</si>
  <si>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</si>
  <si>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</si>
  <si>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</si>
  <si>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</si>
  <si>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</si>
  <si>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</si>
  <si>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</si>
  <si>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</si>
  <si>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</si>
  <si>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</si>
  <si>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</si>
  <si>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</si>
  <si>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</si>
  <si>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</si>
  <si>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</si>
  <si>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</si>
  <si>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</si>
  <si>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</si>
  <si>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</si>
  <si>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</si>
  <si>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</si>
  <si>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</si>
  <si>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</si>
  <si>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</si>
  <si>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</si>
  <si>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</si>
  <si>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</si>
  <si>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</si>
  <si>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</si>
  <si>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</si>
  <si>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</si>
  <si>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</si>
  <si>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</si>
  <si>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</si>
  <si>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</si>
  <si>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</si>
  <si>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</si>
  <si>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</si>
  <si>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</si>
  <si>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</si>
  <si>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</si>
  <si>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</si>
  <si>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</si>
  <si>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</si>
  <si>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</si>
  <si>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</si>
  <si>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</si>
  <si>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</si>
  <si>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</si>
  <si>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</si>
  <si>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</si>
  <si>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</si>
  <si>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</si>
  <si>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</si>
  <si>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</si>
  <si>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</si>
  <si>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</si>
  <si>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</si>
  <si>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</si>
  <si>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</si>
  <si>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</si>
  <si>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</si>
  <si>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</si>
  <si>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</si>
  <si>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</si>
  <si>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</si>
  <si>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</si>
  <si>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</si>
  <si>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</si>
  <si>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</si>
  <si>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</si>
  <si>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</si>
  <si>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</si>
  <si>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</si>
  <si>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</si>
  <si>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</si>
  <si>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</si>
  <si>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</si>
  <si>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</si>
  <si>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</si>
  <si>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</si>
  <si>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</si>
  <si>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</si>
  <si>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</si>
  <si>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</si>
  <si>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</si>
  <si>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</si>
  <si>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</si>
  <si>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</si>
  <si>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</si>
  <si>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</si>
  <si>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</si>
  <si>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</si>
  <si>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</si>
  <si>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</si>
  <si>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</si>
  <si>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</si>
  <si>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</si>
  <si>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</si>
  <si>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</si>
  <si>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</si>
  <si>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</si>
  <si>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</si>
  <si>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</si>
  <si>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</si>
  <si>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</si>
  <si>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</si>
  <si>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</si>
  <si>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</si>
  <si>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</si>
  <si>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</si>
  <si>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</si>
  <si>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</si>
  <si>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</si>
  <si>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</si>
  <si>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</si>
  <si>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</si>
  <si>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</si>
  <si>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</si>
  <si>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</si>
  <si>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</si>
  <si>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</si>
  <si>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</si>
  <si>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</si>
  <si>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</si>
  <si>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</si>
  <si>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</si>
  <si>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</si>
  <si>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</si>
  <si>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</si>
  <si>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</si>
  <si>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</si>
  <si>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</si>
  <si>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</si>
  <si>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</si>
  <si>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</si>
  <si>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</si>
  <si>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</si>
  <si>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</si>
  <si>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</si>
  <si>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</si>
  <si>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</si>
  <si>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</si>
  <si>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</si>
  <si>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</si>
  <si>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</si>
  <si>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</si>
  <si>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</si>
  <si>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</si>
  <si>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</si>
  <si>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</si>
  <si>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</si>
  <si>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</si>
  <si>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</si>
  <si>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</si>
  <si>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</si>
  <si>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</si>
  <si>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</si>
  <si>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</si>
  <si>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</si>
  <si>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</si>
  <si>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</si>
  <si>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</si>
  <si>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</si>
  <si>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</si>
  <si>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</si>
  <si>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</si>
  <si>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</si>
  <si>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</si>
  <si>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</si>
  <si>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</si>
  <si>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</si>
  <si>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</si>
  <si>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</si>
  <si>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</si>
  <si>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</si>
  <si>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</si>
  <si>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</si>
  <si>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</si>
  <si>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</si>
  <si>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</si>
  <si>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</si>
  <si>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</si>
  <si>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</si>
  <si>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</si>
  <si>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</si>
  <si>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</si>
  <si>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</si>
  <si>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</si>
  <si>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</si>
  <si>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</si>
  <si>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</si>
  <si>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</si>
  <si>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</si>
  <si>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</si>
  <si>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</si>
  <si>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</si>
  <si>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</si>
  <si>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</si>
  <si>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</si>
  <si>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</si>
  <si>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</si>
  <si>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</si>
  <si>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</si>
  <si>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</si>
  <si>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</si>
  <si>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</si>
  <si>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</si>
  <si>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</si>
  <si>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</si>
  <si>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</si>
  <si>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</si>
  <si>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</si>
  <si>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</si>
  <si>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</si>
  <si>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</si>
  <si>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</si>
  <si>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</si>
  <si>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</si>
  <si>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</si>
  <si>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</si>
  <si>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</si>
  <si>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</si>
  <si>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</si>
  <si>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</si>
  <si>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</si>
  <si>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</si>
  <si>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</si>
  <si>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</si>
  <si>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</si>
  <si>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</si>
  <si>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</si>
  <si>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</si>
  <si>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</si>
  <si>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</si>
  <si>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</si>
  <si>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</si>
  <si>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</si>
  <si>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</si>
  <si>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</si>
  <si>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</si>
  <si>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</si>
  <si>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</si>
  <si>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</si>
  <si>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</si>
  <si>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</si>
  <si>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</si>
  <si>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</si>
  <si>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</si>
  <si>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</si>
  <si>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</si>
  <si>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</si>
  <si>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</si>
  <si>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</si>
  <si>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</si>
  <si>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</si>
  <si>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</si>
  <si>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</si>
  <si>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</si>
  <si>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</si>
  <si>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</si>
  <si>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</si>
  <si>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</si>
  <si>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</si>
  <si>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</si>
  <si>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</si>
  <si>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</si>
  <si>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</si>
  <si>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</si>
  <si>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</si>
  <si>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</si>
  <si>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</si>
  <si>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</si>
  <si>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</si>
  <si>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</si>
  <si>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</si>
  <si>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</si>
  <si>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</si>
  <si>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</si>
  <si>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</si>
  <si>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</si>
  <si>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</si>
  <si>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</si>
  <si>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</si>
  <si>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</si>
  <si>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</si>
  <si>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</si>
  <si>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</si>
  <si>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</si>
  <si>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</si>
  <si>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</si>
  <si>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</si>
  <si>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</si>
  <si>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</si>
  <si>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</si>
  <si>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</si>
  <si>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</si>
  <si>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</si>
  <si>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</si>
  <si>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</si>
  <si>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</si>
  <si>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</si>
  <si>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</si>
  <si>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</si>
  <si>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</si>
  <si>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</si>
  <si>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</si>
  <si>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</si>
  <si>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</si>
  <si>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</si>
  <si>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</si>
  <si>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</si>
  <si>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</si>
  <si>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</si>
  <si>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</si>
  <si>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</si>
  <si>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</si>
  <si>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</si>
  <si>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</si>
  <si>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</si>
  <si>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</si>
  <si>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</si>
  <si>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</si>
  <si>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</si>
  <si>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</si>
  <si>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</si>
  <si>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</si>
  <si>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</si>
  <si>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</si>
  <si>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</si>
  <si>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</si>
  <si>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</si>
  <si>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</si>
  <si>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</si>
  <si>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</si>
  <si>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</si>
  <si>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</si>
  <si>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</si>
  <si>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</si>
  <si>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</si>
  <si>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</si>
  <si>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</si>
  <si>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</si>
  <si>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</si>
  <si>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</si>
  <si>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</si>
  <si>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</si>
  <si>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</si>
  <si>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</si>
  <si>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</si>
  <si>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</si>
  <si>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</si>
  <si>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</si>
  <si>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</si>
  <si>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</si>
  <si>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</si>
  <si>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</si>
  <si>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</si>
  <si>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</si>
  <si>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</si>
  <si>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</si>
  <si>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</si>
  <si>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</si>
  <si>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</si>
  <si>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</si>
  <si>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</si>
  <si>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</si>
  <si>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</si>
  <si>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</si>
  <si>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</si>
  <si>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</si>
  <si>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</si>
  <si>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</si>
  <si>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</si>
  <si>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</si>
  <si>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</si>
  <si>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</si>
  <si>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</si>
  <si>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</si>
  <si>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</si>
  <si>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</si>
  <si>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</si>
  <si>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</si>
  <si>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</si>
  <si>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</si>
  <si>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</si>
  <si>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</si>
  <si>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</si>
  <si>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</si>
  <si>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</si>
  <si>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</si>
  <si>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</si>
  <si>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</si>
  <si>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</si>
  <si>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</si>
  <si>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</si>
  <si>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</si>
  <si>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</si>
  <si>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</si>
  <si>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</si>
  <si>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</si>
  <si>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</si>
  <si>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</si>
  <si>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</si>
  <si>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</si>
  <si>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</si>
  <si>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</si>
  <si>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</si>
  <si>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</si>
  <si>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</si>
  <si>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</si>
  <si>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</si>
  <si>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</si>
  <si>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</si>
  <si>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</si>
  <si>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</si>
  <si>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</si>
  <si>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</si>
  <si>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</si>
  <si>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</si>
  <si>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</si>
  <si>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</si>
  <si>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</si>
  <si>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</si>
  <si>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</si>
  <si>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</si>
  <si>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</si>
  <si>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</si>
  <si>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</si>
  <si>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</si>
  <si>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</si>
  <si>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</si>
  <si>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</si>
  <si>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</si>
  <si>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</si>
  <si>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</si>
  <si>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</si>
  <si>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</si>
  <si>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</si>
  <si>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</si>
  <si>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</si>
  <si>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</si>
  <si>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</si>
  <si>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</si>
  <si>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</si>
  <si>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</si>
  <si>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</si>
  <si>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</si>
  <si>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</si>
  <si>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</si>
  <si>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</si>
  <si>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</si>
  <si>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</si>
  <si>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</si>
  <si>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</si>
  <si>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</si>
  <si>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</si>
  <si>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</si>
  <si>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</si>
  <si>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</si>
  <si>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</si>
  <si>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</si>
  <si>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</si>
  <si>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</si>
  <si>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</si>
  <si>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</si>
  <si>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</si>
  <si>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</si>
  <si>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</si>
  <si>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</si>
  <si>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</si>
  <si>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</si>
  <si>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</si>
  <si>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</si>
  <si>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</si>
  <si>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</si>
  <si>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</si>
  <si>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</si>
  <si>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</si>
  <si>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</si>
  <si>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</si>
  <si>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</si>
  <si>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</si>
  <si>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</si>
  <si>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</si>
  <si>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</si>
  <si>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</si>
  <si>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</si>
  <si>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</si>
  <si>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</si>
  <si>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</si>
  <si>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</si>
  <si>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</si>
  <si>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</si>
  <si>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</si>
  <si>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</si>
  <si>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</si>
  <si>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</si>
  <si>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</si>
  <si>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</si>
  <si>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</si>
  <si>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</si>
  <si>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</si>
  <si>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</si>
  <si>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</si>
  <si>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</si>
  <si>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</si>
  <si>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</si>
  <si>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</si>
  <si>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</si>
  <si>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</si>
  <si>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</si>
  <si>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</si>
  <si>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</si>
  <si>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</si>
  <si>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</si>
  <si>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</si>
  <si>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</si>
  <si>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</si>
  <si>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</si>
  <si>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</si>
  <si>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</si>
  <si>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</si>
  <si>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</si>
  <si>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</si>
  <si>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</si>
  <si>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</si>
  <si>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</si>
  <si>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</si>
  <si>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</si>
  <si>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</si>
  <si>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</si>
  <si>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</si>
  <si>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</si>
  <si>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</si>
  <si>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</si>
  <si>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</si>
  <si>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</si>
  <si>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</si>
  <si>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</si>
  <si>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</si>
  <si>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</si>
  <si>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</si>
  <si>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</si>
  <si>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</si>
  <si>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</si>
  <si>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</si>
  <si>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</si>
  <si>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</si>
  <si>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</si>
  <si>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</si>
  <si>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</si>
  <si>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</si>
  <si>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</si>
  <si>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</si>
  <si>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</si>
  <si>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</si>
  <si>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</si>
  <si>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</si>
  <si>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</si>
  <si>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</si>
  <si>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</si>
  <si>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</si>
  <si>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</si>
  <si>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</si>
  <si>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</si>
  <si>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</si>
  <si>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</si>
  <si>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</si>
  <si>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</si>
  <si>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</si>
  <si>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</si>
  <si>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</si>
  <si>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</si>
  <si>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</si>
  <si>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</si>
  <si>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</si>
  <si>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</si>
  <si>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</si>
  <si>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</si>
  <si>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</si>
  <si>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</si>
  <si>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</si>
  <si>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</si>
  <si>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</si>
  <si>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</si>
  <si>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</si>
  <si>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</si>
  <si>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</si>
  <si>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</si>
  <si>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</si>
  <si>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</si>
  <si>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</si>
  <si>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</si>
  <si>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</si>
  <si>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</si>
  <si>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</si>
  <si>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</si>
  <si>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</si>
  <si>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</si>
  <si>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</si>
  <si>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</si>
  <si>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</si>
  <si>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</si>
  <si>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</si>
  <si>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</si>
  <si>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</si>
  <si>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</si>
  <si>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</si>
  <si>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</si>
  <si>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</si>
  <si>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</si>
  <si>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</si>
  <si>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</si>
  <si>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</si>
  <si>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</si>
  <si>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</si>
  <si>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</si>
  <si>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</si>
  <si>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</si>
  <si>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</si>
  <si>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</si>
  <si>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</si>
  <si>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</si>
  <si>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</si>
  <si>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</si>
  <si>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</si>
  <si>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</si>
  <si>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</si>
  <si>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</si>
  <si>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</si>
  <si>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</si>
  <si>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</si>
  <si>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</si>
  <si>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</si>
  <si>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</si>
  <si>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</si>
  <si>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</si>
  <si>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</si>
  <si>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</si>
  <si>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</si>
  <si>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</si>
  <si>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</si>
  <si>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</si>
  <si>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</si>
  <si>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</si>
  <si>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</si>
  <si>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</si>
  <si>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</si>
  <si>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</si>
  <si>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</si>
  <si>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</si>
  <si>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</si>
  <si>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</si>
  <si>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</si>
  <si>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</si>
  <si>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</si>
  <si>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</si>
  <si>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</si>
  <si>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</si>
  <si>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</si>
  <si>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</si>
  <si>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</si>
  <si>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</si>
  <si>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</si>
  <si>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</si>
  <si>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</si>
  <si>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</si>
  <si>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</si>
  <si>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</si>
  <si>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</si>
  <si>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</si>
  <si>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</si>
  <si>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</si>
  <si>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</si>
  <si>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</si>
  <si>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</si>
  <si>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</si>
  <si>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</si>
  <si>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</si>
  <si>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</si>
  <si>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</si>
  <si>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</si>
  <si>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</si>
  <si>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</si>
  <si>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</si>
  <si>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</si>
  <si>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</si>
  <si>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</si>
  <si>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</si>
  <si>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</si>
  <si>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</si>
  <si>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</si>
  <si>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</si>
  <si>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</si>
  <si>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</si>
  <si>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</si>
  <si>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</si>
  <si>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</si>
  <si>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</si>
  <si>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</si>
  <si>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</si>
  <si>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</si>
  <si>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</si>
  <si>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</si>
  <si>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</si>
  <si>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</si>
  <si>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</si>
  <si>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</si>
  <si>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</si>
  <si>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</si>
  <si>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</si>
  <si>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</si>
  <si>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</si>
  <si>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</si>
  <si>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</si>
  <si>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</si>
  <si>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</si>
  <si>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</si>
  <si>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</si>
  <si>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</si>
  <si>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</si>
  <si>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</si>
  <si>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</si>
  <si>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</si>
  <si>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</si>
  <si>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</si>
  <si>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</si>
  <si>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</si>
  <si>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</si>
  <si>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</si>
  <si>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</si>
  <si>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</si>
  <si>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</si>
  <si>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</si>
  <si>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</si>
  <si>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</si>
  <si>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</si>
  <si>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</si>
  <si>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</si>
  <si>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</si>
  <si>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</si>
  <si>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</si>
  <si>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</si>
  <si>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</si>
  <si>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</si>
  <si>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</si>
  <si>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</si>
  <si>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</si>
  <si>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</si>
  <si>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</si>
  <si>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</si>
  <si>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</si>
  <si>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</si>
  <si>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</si>
  <si>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</si>
  <si>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</si>
  <si>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</si>
  <si>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</si>
  <si>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</si>
  <si>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</si>
  <si>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</si>
  <si>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</si>
  <si>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</si>
  <si>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</si>
  <si>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</si>
  <si>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</si>
  <si>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</si>
  <si>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</si>
  <si>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</si>
  <si>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</si>
  <si>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</si>
  <si>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</si>
  <si>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</si>
  <si>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</si>
  <si>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</si>
  <si>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</si>
  <si>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</si>
  <si>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</si>
  <si>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</si>
  <si>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</si>
  <si>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</si>
  <si>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</si>
  <si>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</si>
  <si>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</si>
  <si>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</si>
  <si>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</si>
  <si>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</si>
  <si>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</si>
  <si>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</si>
  <si>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</si>
  <si>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</si>
  <si>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</si>
  <si>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</si>
  <si>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</si>
  <si>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</si>
  <si>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</si>
  <si>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</si>
  <si>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</si>
  <si>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</si>
  <si>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</si>
  <si>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</si>
  <si>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</si>
  <si>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</si>
  <si>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</si>
  <si>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</si>
  <si>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</si>
  <si>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</si>
  <si>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</si>
  <si>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</si>
  <si>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</si>
  <si>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</si>
  <si>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</si>
  <si>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</si>
  <si>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</si>
  <si>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</si>
  <si>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</si>
  <si>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</si>
  <si>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</si>
  <si>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</si>
  <si>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</si>
  <si>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</si>
  <si>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</si>
  <si>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</si>
  <si>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</si>
  <si>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</si>
  <si>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</si>
  <si>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</si>
  <si>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</si>
  <si>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</si>
  <si>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</si>
  <si>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</si>
  <si>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</si>
  <si>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</si>
  <si>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</si>
  <si>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</si>
  <si>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</si>
  <si>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</si>
  <si>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</si>
  <si>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</si>
  <si>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</si>
  <si>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</si>
  <si>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</si>
  <si>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</si>
  <si>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</si>
  <si>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</si>
  <si>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</si>
  <si>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</si>
  <si>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</si>
  <si>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</si>
  <si>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</si>
  <si>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</si>
  <si>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</si>
  <si>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</si>
  <si>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</si>
  <si>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</si>
  <si>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</si>
  <si>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</si>
  <si>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</si>
  <si>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</si>
  <si>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</si>
  <si>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</si>
  <si>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</si>
  <si>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</si>
  <si>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</si>
  <si>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</si>
  <si>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</si>
  <si>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</si>
  <si>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</si>
  <si>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</si>
  <si>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</si>
  <si>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</si>
  <si>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</si>
  <si>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</si>
  <si>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</si>
  <si>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</si>
  <si>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</si>
  <si>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</si>
  <si>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</si>
  <si>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</si>
  <si>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</si>
  <si>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</si>
  <si>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</si>
  <si>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</si>
  <si>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</si>
  <si>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</si>
  <si>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</si>
  <si>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</si>
  <si>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</si>
  <si>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</si>
  <si>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</si>
  <si>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</si>
  <si>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</si>
  <si>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</si>
  <si>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</si>
  <si>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</si>
  <si>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</si>
  <si>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</si>
  <si>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</si>
  <si>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</si>
  <si>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</si>
  <si>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</si>
  <si>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</si>
  <si>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</si>
  <si>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</si>
  <si>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</si>
  <si>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</si>
  <si>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</si>
  <si>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</si>
  <si>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</si>
  <si>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</si>
  <si>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</si>
  <si>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</si>
  <si>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</si>
  <si>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</si>
  <si>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</si>
  <si>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</si>
  <si>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</si>
  <si>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</si>
  <si>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</si>
  <si>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</si>
  <si>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</si>
  <si>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</si>
  <si>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</si>
  <si>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</si>
  <si>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</si>
  <si>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</si>
  <si>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</si>
  <si>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</si>
  <si>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</si>
  <si>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</si>
  <si>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</si>
  <si>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</si>
  <si>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</si>
  <si>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</si>
  <si>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</si>
  <si>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</si>
  <si>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</si>
  <si>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</si>
  <si>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</si>
  <si>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</si>
  <si>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</si>
  <si>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</si>
  <si>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</si>
  <si>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</si>
  <si>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</si>
  <si>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</si>
  <si>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</si>
  <si>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</si>
  <si>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</si>
  <si>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</si>
  <si>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</si>
  <si>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</si>
  <si>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</si>
  <si>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</si>
  <si>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</si>
  <si>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</si>
  <si>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</si>
  <si>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</si>
  <si>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</si>
  <si>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</si>
  <si>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</si>
  <si>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</si>
  <si>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</si>
  <si>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</si>
  <si>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</si>
  <si>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</si>
  <si>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</si>
  <si>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</si>
  <si>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</si>
  <si>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</si>
  <si>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</si>
  <si>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</si>
  <si>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</si>
  <si>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</si>
  <si>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</si>
  <si>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</si>
  <si>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</si>
  <si>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</si>
  <si>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</si>
  <si>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</si>
  <si>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</si>
  <si>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</si>
  <si>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</si>
  <si>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</si>
  <si>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</si>
  <si>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</si>
  <si>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</si>
  <si>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</si>
  <si>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</si>
  <si>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</si>
  <si>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</si>
  <si>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</si>
  <si>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</si>
  <si>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</si>
  <si>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</si>
  <si>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</si>
  <si>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</si>
  <si>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</si>
  <si>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</si>
  <si>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</si>
  <si>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</si>
  <si>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</si>
  <si>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</si>
  <si>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</si>
  <si>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</si>
  <si>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</si>
  <si>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</si>
  <si>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</si>
  <si>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</si>
  <si>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</si>
  <si>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</si>
  <si>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</si>
  <si>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</si>
  <si>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</si>
  <si>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</si>
  <si>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</si>
  <si>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</si>
  <si>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</si>
  <si>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</si>
  <si>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</si>
  <si>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</si>
  <si>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</si>
  <si>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</si>
  <si>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</si>
  <si>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</si>
  <si>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</si>
  <si>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</si>
  <si>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</si>
  <si>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</si>
  <si>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</si>
  <si>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</si>
  <si>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</si>
  <si>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</si>
  <si>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</si>
  <si>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</si>
  <si>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</si>
  <si>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</si>
  <si>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</si>
  <si>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</si>
  <si>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</si>
  <si>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</si>
  <si>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</si>
  <si>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</si>
  <si>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</si>
  <si>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</si>
  <si>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</si>
  <si>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</si>
  <si>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</si>
  <si>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</si>
  <si>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</si>
  <si>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</si>
  <si>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</si>
  <si>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</si>
  <si>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</si>
  <si>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</si>
  <si>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</si>
  <si>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</si>
  <si>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</si>
  <si>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</si>
  <si>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</si>
  <si>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</si>
  <si>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</si>
  <si>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</si>
  <si>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</si>
  <si>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</si>
  <si>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</si>
  <si>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</si>
  <si>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</si>
  <si>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</si>
  <si>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</si>
  <si>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</si>
  <si>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</si>
  <si>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</si>
  <si>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</si>
  <si>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</si>
  <si>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</si>
  <si>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</si>
  <si>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</si>
  <si>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</si>
  <si>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</si>
  <si>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</si>
  <si>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</si>
  <si>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</si>
  <si>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</si>
  <si>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</si>
  <si>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</si>
  <si>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</si>
  <si>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</si>
  <si>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</si>
  <si>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</si>
  <si>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</si>
  <si>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</si>
  <si>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</si>
  <si>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</si>
  <si>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</si>
  <si>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</si>
  <si>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</si>
  <si>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</si>
  <si>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</si>
  <si>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</si>
  <si>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</si>
  <si>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</si>
  <si>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</si>
  <si>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</si>
  <si>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</si>
  <si>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</si>
  <si>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</si>
  <si>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</si>
  <si>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</si>
  <si>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</si>
  <si>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</si>
  <si>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</si>
  <si>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</si>
  <si>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</si>
  <si>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</si>
  <si>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</si>
  <si>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</si>
  <si>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</si>
  <si>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</si>
  <si>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</si>
  <si>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</si>
  <si>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</si>
  <si>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</si>
  <si>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</si>
  <si>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</si>
  <si>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</si>
  <si>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</si>
  <si>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</si>
  <si>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</si>
  <si>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</si>
  <si>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</si>
  <si>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</si>
  <si>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</si>
  <si>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</si>
  <si>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</si>
  <si>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</si>
  <si>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</si>
  <si>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</si>
  <si>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</si>
  <si>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</si>
  <si>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</si>
  <si>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</si>
  <si>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</si>
  <si>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</si>
  <si>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</si>
  <si>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</si>
  <si>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</si>
  <si>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</si>
  <si>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</si>
  <si>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</si>
  <si>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</si>
  <si>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</si>
  <si>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</si>
  <si>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</si>
  <si>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</si>
  <si>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</si>
  <si>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</si>
  <si>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</si>
  <si>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</si>
  <si>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</si>
  <si>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</si>
  <si>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</si>
  <si>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</si>
  <si>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</si>
  <si>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</si>
  <si>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</si>
  <si>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</si>
  <si>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</si>
  <si>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</si>
  <si>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</si>
  <si>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</si>
  <si>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</si>
  <si>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</si>
  <si>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</si>
  <si>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</si>
  <si>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</si>
  <si>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</si>
  <si>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</si>
  <si>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</si>
  <si>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</si>
  <si>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</si>
  <si>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</si>
  <si>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</si>
  <si>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</si>
  <si>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</si>
  <si>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</si>
  <si>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</si>
  <si>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</si>
  <si>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</si>
  <si>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</si>
  <si>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</si>
  <si>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</si>
  <si>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</si>
  <si>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</si>
  <si>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</si>
  <si>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</si>
  <si>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</si>
  <si>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</si>
  <si>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</si>
  <si>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</si>
  <si>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</si>
  <si>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</si>
  <si>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</si>
  <si>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</si>
  <si>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</si>
  <si>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</si>
  <si>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</si>
  <si>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</si>
  <si>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</si>
  <si>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</si>
  <si>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</si>
  <si>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</si>
  <si>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</si>
  <si>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</si>
  <si>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</si>
  <si>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</si>
  <si>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</si>
  <si>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</si>
  <si>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</si>
  <si>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</si>
  <si>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</si>
  <si>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</si>
  <si>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</si>
  <si>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</si>
  <si>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</si>
  <si>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</si>
  <si>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</si>
  <si>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</si>
  <si>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</si>
  <si>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</si>
  <si>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</si>
  <si>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</si>
  <si>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</si>
  <si>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</si>
  <si>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</si>
  <si>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</si>
  <si>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</si>
  <si>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</si>
  <si>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</si>
  <si>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</si>
  <si>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</si>
  <si>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</si>
  <si>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</si>
  <si>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</si>
  <si>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</si>
  <si>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</si>
  <si>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</si>
  <si>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</si>
  <si>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</si>
  <si>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</si>
  <si>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</si>
  <si>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</si>
  <si>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</si>
  <si>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</si>
  <si>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</si>
  <si>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</si>
  <si>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</si>
  <si>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</si>
  <si>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</si>
  <si>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</si>
  <si>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</si>
  <si>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</si>
  <si>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</si>
  <si>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</si>
  <si>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</si>
  <si>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</si>
  <si>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</si>
  <si>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</si>
  <si>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</si>
  <si>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</si>
  <si>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</si>
  <si>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</si>
  <si>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</si>
  <si>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</si>
  <si>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</si>
  <si>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</si>
  <si>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</si>
  <si>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</si>
  <si>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</si>
  <si>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</si>
  <si>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</si>
  <si>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</si>
  <si>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</si>
  <si>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</si>
  <si>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</si>
  <si>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</si>
  <si>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</si>
  <si>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</si>
  <si>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</si>
  <si>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</si>
  <si>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</si>
  <si>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</si>
  <si>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</si>
  <si>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</si>
  <si>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</si>
  <si>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</si>
  <si>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</si>
  <si>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</si>
  <si>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</si>
  <si>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</si>
  <si>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</si>
  <si>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</si>
  <si>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</si>
  <si>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</si>
  <si>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</si>
  <si>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</si>
  <si>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</si>
  <si>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</si>
  <si>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</si>
  <si>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</si>
  <si>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</si>
  <si>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</si>
  <si>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</si>
  <si>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</si>
  <si>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</si>
  <si>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</si>
  <si>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</si>
  <si>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</si>
  <si>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</si>
  <si>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</si>
  <si>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</si>
  <si>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</si>
  <si>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</si>
  <si>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</si>
  <si>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</si>
  <si>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</si>
  <si>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</si>
  <si>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</si>
  <si>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</si>
  <si>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</si>
  <si>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</si>
  <si>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</si>
  <si>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</si>
  <si>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</si>
  <si>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</si>
  <si>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</si>
  <si>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</si>
  <si>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</si>
  <si>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</si>
  <si>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</si>
  <si>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</si>
  <si>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</si>
  <si>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</si>
  <si>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</si>
  <si>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</si>
  <si>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</si>
  <si>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</si>
  <si>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</si>
  <si>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</si>
  <si>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</si>
  <si>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</si>
  <si>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</si>
  <si>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</si>
  <si>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</si>
  <si>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</si>
  <si>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</si>
  <si>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</si>
  <si>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</si>
  <si>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</si>
  <si>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</si>
  <si>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</si>
  <si>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</si>
  <si>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</si>
  <si>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</si>
  <si>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</si>
  <si>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</si>
  <si>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</si>
  <si>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</si>
  <si>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</si>
  <si>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</si>
  <si>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</si>
  <si>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</si>
  <si>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</si>
  <si>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</si>
  <si>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</si>
  <si>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</si>
  <si>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</si>
  <si>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</si>
  <si>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</si>
  <si>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</si>
  <si>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</si>
  <si>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</si>
  <si>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</si>
  <si>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</si>
  <si>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</si>
  <si>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</si>
  <si>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</si>
  <si>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</si>
  <si>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</si>
  <si>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</si>
  <si>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</si>
  <si>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</si>
  <si>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</si>
  <si>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</si>
  <si>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</si>
  <si>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</si>
  <si>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</si>
  <si>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</si>
  <si>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</si>
  <si>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</si>
  <si>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</si>
  <si>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</si>
  <si>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</si>
  <si>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</si>
  <si>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</si>
  <si>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</si>
  <si>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</si>
  <si>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</si>
  <si>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</si>
  <si>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</si>
  <si>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</si>
  <si>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</si>
  <si>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</si>
  <si>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</si>
  <si>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</si>
  <si>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</si>
  <si>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</si>
  <si>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</si>
  <si>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</si>
  <si>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</si>
  <si>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</si>
  <si>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</si>
  <si>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</si>
  <si>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</si>
  <si>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</si>
  <si>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</si>
  <si>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</si>
  <si>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</si>
  <si>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</si>
  <si>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</si>
  <si>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</si>
  <si>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</si>
  <si>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</si>
  <si>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</si>
  <si>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</si>
  <si>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</si>
  <si>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</si>
  <si>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</si>
  <si>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</si>
  <si>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</si>
  <si>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</si>
  <si>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</si>
  <si>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</si>
  <si>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</si>
  <si>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</si>
  <si>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</si>
  <si>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</si>
  <si>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</si>
  <si>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</si>
  <si>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</si>
  <si>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</si>
  <si>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</si>
  <si>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</si>
  <si>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</si>
  <si>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</si>
  <si>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</si>
  <si>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</si>
  <si>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</si>
  <si>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</si>
  <si>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</si>
  <si>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</si>
  <si>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</si>
  <si>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</si>
  <si>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</si>
  <si>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</si>
  <si>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</si>
  <si>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</si>
  <si>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</si>
  <si>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</si>
  <si>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</si>
  <si>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</si>
  <si>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</si>
  <si>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</si>
  <si>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</si>
  <si>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</si>
  <si>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</si>
  <si>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</si>
  <si>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</si>
  <si>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</si>
  <si>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</si>
  <si>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</si>
  <si>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</si>
  <si>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</si>
  <si>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</si>
  <si>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</si>
  <si>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</si>
  <si>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</si>
  <si>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</si>
  <si>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</si>
  <si>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</si>
  <si>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</si>
  <si>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</si>
  <si>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</si>
  <si>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</si>
  <si>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</si>
  <si>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</si>
  <si>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</si>
  <si>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</si>
  <si>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</si>
  <si>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</si>
  <si>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</si>
  <si>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</si>
  <si>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</si>
  <si>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</si>
  <si>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</si>
  <si>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</si>
  <si>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</si>
  <si>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</si>
  <si>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</si>
  <si>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</si>
  <si>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</si>
  <si>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</si>
  <si>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</si>
  <si>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</si>
  <si>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</si>
  <si>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</si>
  <si>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</si>
  <si>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</si>
  <si>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</si>
  <si>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</si>
  <si>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</si>
  <si>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</si>
  <si>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</si>
  <si>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</si>
  <si>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</si>
  <si>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</si>
  <si>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</si>
  <si>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</si>
  <si>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</si>
  <si>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</si>
  <si>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</si>
  <si>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</si>
  <si>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</si>
  <si>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</si>
  <si>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</si>
  <si>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</si>
  <si>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</si>
  <si>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</si>
  <si>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</si>
  <si>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</si>
  <si>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</si>
  <si>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</si>
  <si>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</si>
  <si>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</si>
  <si>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</si>
  <si>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</si>
  <si>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</si>
  <si>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</si>
  <si>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</si>
  <si>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</si>
  <si>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</si>
  <si>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</si>
  <si>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</si>
  <si>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</si>
  <si>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</si>
  <si>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</si>
  <si>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</si>
  <si>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</si>
  <si>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</si>
  <si>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</si>
  <si>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</si>
  <si>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</si>
  <si>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</si>
  <si>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</si>
  <si>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</si>
  <si>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</si>
  <si>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</si>
  <si>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</si>
  <si>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</si>
  <si>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</si>
  <si>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</si>
  <si>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</si>
  <si>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</si>
  <si>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</si>
  <si>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</si>
  <si>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</si>
  <si>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</si>
  <si>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</si>
  <si>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</si>
  <si>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</si>
  <si>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</si>
  <si>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</si>
  <si>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</si>
  <si>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</si>
  <si>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</si>
  <si>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</si>
  <si>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</si>
  <si>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</si>
  <si>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</si>
  <si>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</si>
  <si>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</si>
  <si>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</si>
  <si>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</si>
  <si>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</si>
  <si>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</si>
  <si>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</si>
  <si>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</si>
  <si>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</si>
  <si>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</si>
  <si>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</si>
  <si>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</si>
  <si>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</si>
  <si>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</si>
  <si>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</si>
  <si>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</si>
  <si>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</si>
  <si>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</si>
  <si>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</si>
  <si>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</si>
  <si>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</si>
  <si>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</si>
  <si>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</si>
  <si>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</si>
  <si>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</si>
  <si>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</si>
  <si>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</si>
  <si>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</si>
  <si>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</si>
  <si>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</si>
  <si>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</si>
  <si>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</si>
  <si>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</si>
  <si>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</si>
  <si>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</si>
  <si>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</si>
  <si>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</si>
  <si>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</si>
  <si>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</si>
  <si>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</si>
  <si>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</si>
  <si>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</si>
  <si>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</si>
  <si>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</si>
  <si>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</si>
  <si>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</si>
  <si>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</si>
  <si>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</si>
  <si>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</si>
  <si>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</si>
  <si>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</si>
  <si>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</si>
  <si>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</si>
  <si>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</si>
  <si>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</si>
  <si>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</si>
  <si>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</si>
  <si>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</si>
  <si>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</si>
  <si>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</si>
  <si>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</si>
  <si>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</si>
  <si>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</si>
  <si>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</si>
  <si>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</si>
  <si>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</si>
  <si>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</si>
  <si>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</si>
  <si>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</si>
  <si>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</si>
  <si>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</si>
  <si>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</si>
  <si>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</si>
  <si>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</si>
  <si>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</si>
  <si>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</si>
  <si>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</si>
  <si>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</si>
  <si>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</si>
  <si>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</si>
  <si>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</si>
  <si>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</si>
  <si>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</si>
  <si>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</si>
  <si>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</si>
  <si>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</si>
  <si>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</si>
  <si>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</si>
  <si>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</si>
  <si>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</si>
  <si>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</si>
  <si>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</si>
  <si>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</si>
  <si>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</si>
  <si>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</si>
  <si>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</si>
  <si>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</si>
  <si>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</si>
  <si>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</si>
  <si>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</si>
  <si>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</si>
  <si>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</si>
  <si>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</si>
  <si>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</si>
  <si>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</si>
  <si>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</si>
  <si>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</si>
  <si>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</si>
  <si>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</si>
  <si>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</si>
  <si>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</si>
  <si>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</si>
  <si>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</si>
  <si>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</si>
  <si>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</si>
  <si>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</si>
  <si>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</si>
  <si>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</si>
  <si>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</si>
  <si>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</si>
  <si>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</si>
  <si>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</si>
  <si>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</si>
  <si>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</si>
  <si>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</si>
  <si>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</si>
  <si>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</si>
  <si>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</si>
  <si>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</si>
  <si>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</si>
  <si>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</si>
  <si>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</si>
  <si>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</si>
  <si>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</si>
  <si>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</si>
  <si>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</si>
  <si>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</si>
  <si>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</si>
  <si>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</si>
  <si>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</si>
  <si>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</si>
  <si>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</si>
  <si>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</si>
  <si>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</si>
  <si>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</si>
  <si>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</si>
  <si>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</si>
  <si>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</si>
  <si>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</si>
  <si>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</si>
  <si>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</si>
  <si>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</si>
  <si>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</si>
  <si>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</si>
  <si>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</si>
  <si>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</si>
  <si>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</si>
  <si>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</si>
  <si>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</si>
  <si>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</si>
  <si>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</si>
  <si>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</si>
  <si>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</si>
  <si>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</si>
  <si>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</si>
  <si>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</si>
  <si>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</si>
  <si>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</si>
  <si>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</si>
  <si>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</si>
  <si>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</si>
  <si>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</si>
  <si>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</si>
  <si>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</si>
  <si>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</si>
  <si>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</si>
  <si>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</si>
  <si>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</si>
  <si>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</si>
  <si>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</si>
  <si>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</si>
  <si>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</si>
  <si>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</si>
  <si>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</si>
  <si>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</si>
  <si>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</si>
  <si>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</si>
  <si>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</si>
  <si>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</si>
  <si>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</si>
  <si>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</si>
  <si>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</si>
  <si>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</si>
  <si>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</si>
  <si>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</si>
  <si>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</si>
  <si>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</si>
  <si>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</si>
  <si>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</si>
  <si>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</si>
  <si>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</si>
  <si>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</si>
  <si>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</si>
  <si>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</si>
  <si>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</si>
  <si>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</si>
  <si>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</si>
  <si>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</si>
  <si>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</si>
  <si>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</si>
  <si>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</si>
  <si>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</si>
  <si>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</si>
  <si>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</si>
  <si>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</si>
  <si>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</si>
  <si>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</si>
  <si>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</si>
  <si>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</si>
  <si>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</si>
  <si>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</si>
  <si>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</si>
  <si>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</si>
  <si>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</si>
  <si>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</si>
  <si>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</si>
  <si>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</si>
  <si>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</si>
  <si>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</si>
  <si>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</si>
  <si>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</si>
  <si>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</si>
  <si>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</si>
  <si>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</si>
  <si>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</si>
  <si>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</si>
  <si>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</si>
  <si>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</si>
  <si>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</si>
  <si>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</si>
  <si>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</si>
  <si>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</si>
  <si>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</si>
  <si>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</si>
  <si>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</si>
  <si>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</si>
  <si>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</si>
  <si>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</si>
  <si>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</si>
  <si>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</si>
  <si>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</si>
  <si>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</si>
  <si>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</si>
  <si>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</si>
  <si>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</si>
  <si>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</si>
  <si>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</si>
  <si>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</si>
  <si>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</si>
  <si>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</si>
  <si>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</si>
  <si>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</si>
  <si>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</si>
  <si>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</si>
  <si>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</si>
  <si>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</si>
  <si>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</si>
  <si>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</si>
  <si>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</si>
  <si>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</si>
  <si>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</si>
  <si>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</si>
  <si>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</si>
  <si>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</si>
  <si>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</si>
  <si>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</si>
  <si>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</si>
  <si>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</si>
  <si>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</si>
  <si>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</si>
  <si>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</si>
  <si>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</si>
  <si>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</si>
  <si>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</si>
  <si>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</si>
  <si>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</si>
  <si>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</si>
  <si>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</si>
  <si>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</si>
  <si>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</si>
  <si>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</si>
  <si>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</si>
  <si>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</si>
  <si>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</si>
  <si>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</si>
  <si>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</si>
  <si>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</si>
  <si>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</si>
  <si>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</si>
  <si>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</si>
  <si>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</si>
  <si>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</si>
  <si>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</si>
  <si>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</si>
  <si>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</si>
  <si>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</si>
  <si>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</si>
  <si>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</si>
  <si>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</si>
  <si>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</si>
  <si>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</si>
  <si>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</si>
  <si>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</si>
  <si>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</si>
  <si>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</si>
  <si>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</si>
  <si>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</si>
  <si>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</si>
  <si>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</si>
  <si>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</si>
  <si>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</si>
  <si>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</si>
  <si>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</si>
  <si>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</si>
  <si>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</si>
  <si>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</si>
  <si>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</si>
  <si>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</si>
  <si>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</si>
  <si>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</si>
  <si>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</si>
  <si>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</si>
  <si>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</si>
  <si>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</si>
  <si>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</si>
  <si>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</si>
  <si>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</si>
  <si>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</si>
  <si>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</si>
  <si>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</si>
  <si>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</si>
  <si>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</si>
  <si>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</si>
  <si>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</si>
  <si>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</si>
  <si>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</si>
  <si>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</si>
  <si>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</si>
  <si>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</si>
  <si>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</si>
  <si>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</si>
  <si>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</si>
  <si>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</si>
  <si>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</si>
  <si>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</si>
  <si>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</si>
  <si>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</si>
  <si>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</si>
  <si>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</si>
  <si>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</si>
  <si>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</si>
  <si>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</si>
  <si>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</si>
  <si>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</si>
  <si>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</si>
  <si>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</si>
  <si>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</si>
  <si>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</si>
  <si>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</si>
  <si>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</si>
  <si>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</si>
  <si>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</si>
  <si>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</si>
  <si>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</si>
  <si>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</si>
  <si>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</si>
  <si>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</si>
  <si>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</si>
  <si>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</si>
  <si>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</si>
  <si>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</si>
  <si>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</si>
  <si>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</si>
  <si>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</si>
  <si>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</si>
  <si>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</si>
  <si>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</si>
  <si>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</si>
  <si>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</si>
  <si>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</si>
  <si>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</si>
  <si>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</si>
  <si>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</si>
  <si>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</si>
  <si>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</si>
  <si>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</si>
  <si>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</si>
  <si>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</si>
  <si>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</si>
  <si>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</si>
  <si>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</si>
  <si>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</si>
  <si>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</si>
  <si>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</si>
  <si>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</si>
  <si>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</si>
  <si>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</si>
  <si>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</si>
  <si>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</si>
  <si>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</si>
  <si>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</si>
  <si>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</si>
  <si>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</si>
  <si>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</si>
  <si>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</si>
  <si>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</si>
  <si>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</si>
  <si>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</si>
  <si>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</si>
  <si>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</si>
  <si>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</si>
  <si>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</si>
  <si>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</si>
  <si>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</si>
  <si>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</si>
  <si>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</si>
  <si>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</si>
  <si>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</si>
  <si>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</si>
  <si>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</si>
  <si>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</si>
  <si>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</si>
  <si>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</si>
  <si>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</si>
  <si>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</si>
  <si>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</si>
  <si>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</si>
  <si>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</si>
  <si>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</si>
  <si>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</si>
  <si>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</si>
  <si>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</si>
  <si>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</si>
  <si>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</si>
  <si>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</si>
  <si>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</si>
  <si>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</si>
  <si>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</si>
  <si>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</si>
  <si>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</si>
  <si>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</si>
  <si>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</si>
  <si>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</si>
  <si>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</si>
  <si>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</si>
  <si>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</si>
  <si>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</si>
  <si>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</si>
  <si>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</si>
  <si>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</si>
  <si>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</si>
  <si>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</si>
  <si>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</si>
  <si>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</si>
  <si>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</si>
  <si>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</si>
  <si>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</si>
  <si>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</si>
  <si>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</si>
  <si>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</si>
  <si>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</si>
  <si>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</si>
  <si>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</si>
  <si>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</si>
  <si>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</si>
  <si>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</si>
  <si>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</si>
  <si>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</si>
  <si>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</si>
  <si>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</si>
  <si>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</si>
  <si>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</si>
  <si>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</si>
  <si>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</si>
  <si>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</si>
  <si>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</si>
  <si>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</si>
  <si>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</si>
  <si>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</si>
  <si>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</si>
  <si>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</si>
  <si>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</si>
  <si>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</si>
  <si>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</si>
  <si>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</si>
  <si>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</si>
  <si>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</si>
  <si>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</si>
  <si>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</si>
  <si>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</si>
  <si>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</si>
  <si>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</si>
  <si>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</si>
  <si>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</si>
  <si>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</si>
  <si>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</si>
  <si>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</si>
  <si>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</si>
  <si>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</si>
  <si>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</si>
  <si>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</si>
  <si>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</si>
  <si>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</si>
  <si>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</si>
  <si>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</si>
  <si>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</si>
  <si>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</si>
  <si>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</si>
  <si>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</si>
  <si>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</si>
  <si>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</si>
  <si>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</si>
  <si>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</si>
  <si>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</si>
  <si>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</si>
  <si>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</si>
  <si>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</si>
  <si>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</si>
  <si>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</si>
  <si>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</si>
  <si>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</si>
  <si>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</si>
  <si>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</si>
  <si>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</si>
  <si>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</si>
  <si>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</si>
  <si>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</si>
  <si>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</si>
  <si>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</si>
  <si>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</si>
  <si>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</si>
  <si>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</si>
  <si>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</si>
  <si>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</si>
  <si>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</si>
  <si>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</si>
  <si>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</si>
  <si>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</si>
  <si>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</si>
  <si>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</si>
  <si>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</si>
  <si>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</si>
  <si>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</si>
  <si>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</si>
  <si>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</si>
  <si>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</si>
  <si>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</si>
  <si>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</si>
  <si>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</si>
  <si>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</si>
  <si>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</si>
  <si>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</si>
  <si>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</si>
  <si>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</si>
  <si>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</si>
  <si>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</si>
  <si>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</si>
  <si>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</si>
  <si>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</si>
  <si>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</si>
  <si>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</si>
  <si>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</si>
  <si>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</si>
  <si>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</si>
  <si>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</si>
  <si>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</si>
  <si>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</si>
  <si>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</si>
  <si>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</si>
  <si>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</si>
  <si>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</si>
  <si>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</si>
  <si>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</si>
  <si>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</si>
  <si>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</si>
  <si>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</si>
  <si>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</si>
  <si>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</si>
  <si>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</si>
  <si>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</si>
  <si>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</si>
  <si>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</si>
  <si>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</si>
  <si>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</si>
  <si>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</si>
  <si>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</si>
  <si>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</si>
  <si>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</si>
  <si>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</si>
  <si>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</si>
  <si>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</si>
  <si>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</si>
  <si>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</si>
  <si>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</si>
  <si>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</si>
  <si>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</si>
  <si>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</si>
  <si>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</si>
  <si>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</si>
  <si>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</si>
  <si>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</si>
  <si>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</si>
  <si>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</si>
  <si>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</si>
  <si>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</si>
  <si>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</si>
  <si>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</si>
  <si>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</si>
  <si>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</si>
  <si>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</si>
  <si>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</si>
  <si>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</si>
  <si>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</si>
  <si>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</si>
  <si>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</si>
  <si>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</si>
  <si>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</si>
  <si>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</si>
  <si>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</si>
  <si>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</si>
  <si>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</si>
  <si>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</si>
  <si>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</si>
  <si>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</si>
  <si>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</si>
  <si>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</si>
  <si>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</si>
  <si>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</si>
  <si>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</si>
  <si>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</si>
  <si>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</si>
  <si>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</si>
  <si>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</si>
  <si>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</si>
  <si>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</si>
  <si>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</si>
  <si>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</si>
  <si>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</si>
  <si>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</si>
  <si>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</si>
  <si>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</si>
  <si>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</si>
  <si>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</si>
  <si>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</si>
  <si>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</si>
  <si>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</si>
  <si>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</si>
  <si>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</si>
  <si>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</si>
  <si>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</si>
  <si>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</si>
  <si>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</si>
  <si>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</si>
  <si>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</si>
  <si>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</si>
  <si>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</si>
  <si>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</si>
  <si>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</si>
  <si>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</si>
  <si>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</si>
  <si>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</si>
  <si>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</si>
  <si>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</si>
  <si>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</si>
  <si>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</si>
  <si>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</si>
  <si>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</si>
  <si>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</si>
  <si>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</si>
  <si>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</si>
  <si>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</si>
  <si>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</si>
  <si>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</si>
  <si>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</si>
  <si>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</si>
  <si>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</si>
  <si>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</si>
  <si>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</si>
  <si>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</si>
  <si>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</si>
  <si>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</si>
  <si>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</si>
  <si>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</si>
  <si>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</si>
  <si>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</si>
  <si>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</si>
  <si>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</si>
  <si>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</si>
  <si>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</si>
  <si>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</si>
  <si>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</si>
  <si>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</si>
  <si>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</si>
  <si>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</si>
  <si>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</si>
  <si>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</si>
  <si>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</si>
  <si>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</si>
  <si>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</si>
  <si>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</si>
  <si>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</si>
  <si>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</si>
  <si>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</si>
  <si>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</si>
  <si>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</si>
  <si>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</si>
  <si>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</si>
  <si>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</si>
  <si>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</si>
  <si>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</si>
  <si>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</si>
  <si>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</si>
  <si>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</si>
  <si>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</si>
  <si>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</si>
  <si>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</si>
  <si>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</si>
  <si>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</si>
  <si>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</si>
  <si>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</si>
  <si>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</si>
  <si>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</si>
  <si>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</si>
  <si>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</si>
  <si>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</si>
  <si>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</si>
  <si>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</si>
  <si>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</si>
  <si>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</si>
  <si>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</si>
  <si>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</si>
  <si>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</si>
  <si>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</si>
  <si>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</si>
  <si>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</si>
  <si>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</si>
  <si>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</si>
  <si>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</si>
  <si>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</si>
  <si>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</si>
  <si>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</si>
  <si>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</si>
  <si>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</si>
  <si>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</si>
  <si>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</si>
  <si>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</si>
  <si>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</si>
  <si>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</si>
  <si>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</si>
  <si>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</si>
  <si>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</si>
  <si>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</si>
  <si>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</si>
  <si>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</si>
  <si>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</si>
  <si>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</si>
  <si>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</si>
  <si>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</si>
  <si>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</si>
  <si>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</si>
  <si>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</si>
  <si>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</si>
  <si>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</si>
  <si>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</si>
  <si>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</si>
  <si>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</si>
  <si>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</si>
  <si>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</si>
  <si>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</si>
  <si>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</si>
  <si>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</si>
  <si>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</si>
  <si>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</si>
  <si>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</si>
  <si>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</si>
  <si>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</si>
  <si>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</si>
  <si>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</si>
  <si>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</si>
  <si>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</si>
  <si>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</si>
  <si>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</si>
  <si>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</si>
  <si>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</si>
  <si>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</si>
  <si>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</si>
  <si>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</si>
  <si>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</si>
  <si>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</si>
  <si>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</si>
  <si>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</si>
  <si>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</si>
  <si>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</si>
  <si>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</si>
  <si>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</si>
  <si>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</si>
  <si>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</si>
  <si>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</si>
  <si>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</si>
  <si>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</si>
  <si>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</si>
  <si>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</si>
  <si>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</si>
  <si>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</si>
  <si>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</si>
  <si>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</si>
  <si>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</si>
  <si>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</si>
  <si>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</si>
  <si>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</si>
  <si>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</si>
  <si>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</si>
  <si>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</si>
  <si>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</si>
  <si>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</si>
  <si>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</si>
  <si>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</si>
  <si>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</si>
  <si>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</si>
  <si>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</si>
  <si>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</si>
  <si>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</si>
  <si>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</si>
  <si>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</si>
  <si>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</si>
  <si>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</si>
  <si>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</si>
  <si>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</si>
  <si>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</si>
  <si>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</si>
  <si>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</si>
  <si>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</si>
  <si>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</si>
  <si>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</si>
  <si>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</si>
  <si>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</si>
  <si>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</si>
  <si>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</si>
  <si>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</si>
  <si>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</si>
  <si>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</si>
  <si>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</si>
  <si>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</si>
  <si>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</si>
  <si>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</si>
  <si>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</si>
  <si>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</si>
  <si>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</si>
  <si>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</si>
  <si>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</si>
  <si>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</si>
  <si>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</si>
  <si>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</si>
  <si>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</si>
  <si>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</si>
  <si>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</si>
  <si>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</si>
  <si>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</si>
  <si>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</si>
  <si>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</si>
  <si>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</si>
  <si>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</si>
  <si>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</si>
  <si>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</si>
  <si>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</si>
  <si>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</si>
  <si>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</si>
  <si>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</si>
  <si>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</si>
  <si>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</si>
  <si>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</si>
  <si>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</si>
  <si>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</si>
  <si>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</si>
  <si>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</si>
  <si>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</si>
  <si>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</si>
  <si>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</si>
  <si>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</si>
  <si>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</si>
  <si>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</si>
  <si>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</si>
  <si>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</si>
  <si>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</si>
  <si>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</si>
  <si>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</si>
  <si>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</si>
  <si>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</si>
  <si>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</si>
  <si>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</si>
  <si>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</si>
  <si>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</si>
  <si>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</si>
  <si>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</si>
  <si>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</si>
  <si>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</si>
  <si>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</si>
  <si>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</si>
  <si>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</si>
  <si>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</si>
  <si>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</si>
  <si>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</si>
  <si>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</si>
  <si>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</si>
  <si>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</si>
  <si>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</si>
  <si>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</si>
  <si>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</si>
  <si>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</si>
  <si>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</si>
  <si>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</si>
  <si>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</si>
  <si>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</si>
  <si>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</si>
  <si>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</si>
  <si>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</si>
  <si>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</si>
  <si>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</si>
  <si>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</si>
  <si>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</si>
  <si>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</si>
  <si>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</si>
  <si>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</si>
  <si>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</si>
  <si>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</si>
  <si>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</si>
  <si>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</si>
  <si>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</si>
  <si>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</si>
  <si>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</si>
  <si>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</si>
  <si>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</si>
  <si>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</si>
  <si>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</si>
  <si>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</si>
  <si>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</si>
  <si>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</si>
  <si>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</si>
  <si>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</si>
  <si>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</si>
  <si>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</si>
  <si>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</si>
  <si>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</si>
  <si>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</si>
  <si>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</si>
  <si>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</si>
  <si>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</si>
  <si>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</si>
  <si>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</si>
  <si>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</si>
  <si>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</si>
  <si>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</si>
  <si>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</si>
  <si>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</si>
  <si>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</si>
  <si>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</si>
  <si>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</si>
  <si>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</si>
  <si>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</si>
  <si>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</si>
  <si>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</si>
  <si>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</si>
  <si>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</si>
  <si>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</si>
  <si>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</si>
  <si>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</si>
  <si>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</si>
  <si>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</si>
  <si>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</si>
  <si>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</si>
  <si>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</si>
  <si>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</si>
  <si>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</si>
  <si>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</si>
  <si>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</si>
  <si>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</si>
  <si>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</si>
  <si>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</si>
  <si>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</si>
  <si>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</si>
  <si>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</si>
  <si>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</si>
  <si>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</si>
  <si>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</si>
  <si>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</si>
  <si>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</si>
  <si>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</si>
  <si>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</si>
  <si>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</si>
  <si>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</si>
  <si>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</si>
  <si>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</si>
  <si>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</si>
  <si>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</si>
  <si>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</si>
  <si>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</si>
  <si>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</si>
  <si>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</si>
  <si>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</si>
  <si>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</si>
  <si>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</si>
  <si>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</si>
  <si>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</si>
  <si>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</si>
  <si>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</si>
  <si>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</si>
  <si>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</si>
  <si>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</si>
  <si>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</si>
  <si>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</si>
  <si>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</si>
  <si>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</si>
  <si>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</si>
  <si>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</si>
  <si>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</si>
  <si>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</si>
  <si>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</si>
  <si>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</si>
  <si>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</si>
  <si>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</si>
  <si>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</si>
  <si>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</si>
  <si>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</si>
  <si>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</si>
  <si>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</si>
  <si>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</si>
  <si>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</si>
  <si>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</si>
  <si>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</si>
  <si>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</si>
  <si>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</si>
  <si>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</si>
  <si>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</si>
  <si>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</si>
  <si>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</si>
  <si>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</si>
  <si>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</si>
  <si>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</si>
  <si>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</si>
  <si>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</si>
  <si>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</si>
  <si>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</si>
  <si>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</si>
  <si>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</si>
  <si>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</si>
  <si>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</si>
  <si>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</si>
  <si>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</si>
  <si>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</si>
  <si>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</si>
  <si>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</si>
  <si>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</si>
  <si>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</si>
  <si>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</si>
  <si>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</si>
  <si>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</si>
  <si>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</si>
  <si>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</si>
  <si>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</si>
  <si>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</si>
  <si>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</si>
  <si>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</si>
  <si>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</si>
  <si>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</si>
  <si>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</si>
  <si>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</si>
  <si>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</si>
  <si>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</si>
  <si>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</si>
  <si>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</si>
  <si>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</si>
  <si>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</si>
  <si>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</si>
  <si>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</si>
  <si>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</si>
  <si>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</si>
  <si>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</si>
  <si>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</si>
  <si>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</si>
  <si>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</si>
  <si>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</si>
  <si>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</si>
  <si>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</si>
  <si>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</si>
  <si>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</si>
  <si>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</si>
  <si>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</si>
  <si>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</si>
  <si>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</si>
  <si>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</si>
  <si>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</si>
  <si>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</si>
  <si>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</si>
  <si>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</si>
  <si>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</si>
  <si>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</si>
  <si>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</si>
  <si>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</si>
  <si>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</si>
  <si>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</si>
  <si>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</si>
  <si>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</si>
  <si>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</si>
  <si>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</si>
  <si>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</si>
  <si>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</si>
  <si>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</si>
  <si>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</si>
  <si>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</si>
  <si>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</si>
  <si>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</si>
  <si>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</si>
  <si>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</si>
  <si>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</si>
  <si>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</si>
  <si>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</si>
  <si>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</si>
  <si>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</si>
  <si>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</si>
  <si>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</si>
  <si>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</si>
  <si>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</si>
  <si>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</si>
  <si>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</si>
  <si>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</si>
  <si>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</si>
  <si>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</si>
  <si>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</si>
  <si>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</si>
  <si>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</si>
  <si>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</si>
  <si>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</si>
  <si>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</si>
  <si>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</si>
  <si>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</si>
  <si>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</si>
  <si>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</si>
  <si>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</si>
  <si>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</si>
  <si>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</si>
  <si>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</si>
  <si>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</si>
  <si>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</si>
  <si>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</si>
  <si>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</si>
  <si>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</si>
  <si>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</si>
  <si>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</si>
  <si>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</si>
  <si>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</si>
  <si>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</si>
  <si>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</si>
  <si>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</si>
  <si>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</si>
  <si>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</si>
  <si>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</si>
  <si>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</si>
  <si>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</si>
  <si>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</si>
  <si>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</si>
  <si>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</si>
  <si>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</si>
  <si>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</si>
  <si>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</si>
  <si>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</si>
  <si>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</si>
  <si>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</si>
  <si>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</si>
  <si>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</si>
  <si>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</si>
  <si>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</si>
  <si>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</si>
  <si>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</si>
  <si>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</si>
  <si>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</si>
  <si>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</si>
  <si>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</si>
  <si>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</si>
  <si>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</si>
  <si>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</si>
  <si>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</si>
  <si>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</si>
  <si>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</si>
  <si>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</si>
  <si>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</si>
  <si>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</si>
  <si>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</si>
  <si>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</si>
  <si>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</si>
  <si>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</si>
  <si>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</si>
  <si>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</si>
  <si>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</si>
  <si>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</si>
  <si>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</si>
  <si>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</si>
  <si>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</si>
  <si>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</si>
  <si>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</si>
  <si>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</si>
  <si>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</si>
  <si>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</si>
  <si>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</si>
  <si>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</si>
  <si>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</si>
  <si>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</si>
  <si>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</si>
  <si>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</si>
  <si>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</si>
  <si>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</si>
  <si>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</si>
  <si>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</si>
  <si>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</si>
  <si>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</si>
  <si>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</si>
  <si>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</si>
  <si>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</si>
  <si>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</si>
  <si>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</si>
  <si>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</si>
  <si>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</si>
  <si>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</si>
  <si>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</si>
  <si>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</si>
  <si>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</si>
  <si>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</si>
  <si>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</si>
  <si>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</si>
  <si>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</si>
  <si>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</si>
  <si>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</si>
  <si>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</si>
  <si>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</si>
  <si>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</si>
  <si>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</si>
  <si>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</si>
  <si>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</si>
  <si>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</si>
  <si>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</si>
  <si>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</si>
  <si>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</si>
  <si>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</si>
  <si>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</si>
  <si>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</si>
  <si>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</si>
  <si>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</si>
  <si>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</si>
  <si>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</si>
  <si>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</si>
  <si>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</si>
  <si>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</si>
  <si>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</si>
  <si>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</si>
  <si>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</si>
  <si>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</si>
  <si>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</si>
  <si>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</si>
  <si>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</si>
  <si>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</si>
  <si>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</si>
  <si>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</si>
  <si>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</si>
  <si>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</si>
  <si>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</si>
  <si>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</si>
  <si>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</si>
  <si>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</si>
  <si>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</si>
  <si>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</si>
  <si>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</si>
  <si>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</si>
  <si>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</si>
  <si>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</si>
  <si>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</si>
  <si>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</si>
  <si>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</si>
  <si>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</si>
  <si>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</si>
  <si>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</si>
  <si>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</si>
  <si>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</si>
  <si>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</si>
  <si>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</si>
  <si>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</si>
  <si>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</si>
  <si>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</si>
  <si>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</si>
  <si>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</si>
  <si>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</si>
  <si>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</si>
  <si>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</si>
  <si>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</si>
  <si>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</si>
  <si>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</si>
  <si>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</si>
  <si>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</si>
  <si>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</si>
  <si>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</si>
  <si>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</si>
  <si>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</si>
  <si>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</si>
  <si>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</si>
  <si>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</si>
  <si>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</si>
  <si>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</si>
  <si>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</si>
  <si>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</si>
  <si>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</si>
  <si>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</si>
  <si>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</si>
  <si>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</si>
  <si>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</si>
  <si>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</si>
  <si>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</si>
  <si>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</si>
  <si>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</si>
  <si>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</si>
  <si>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</si>
  <si>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</si>
  <si>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</si>
  <si>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</si>
  <si>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</si>
  <si>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</si>
  <si>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</si>
  <si>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</si>
  <si>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</si>
  <si>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</si>
  <si>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</si>
  <si>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</si>
  <si>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</si>
  <si>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</si>
  <si>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</si>
  <si>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</si>
  <si>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</si>
  <si>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</si>
  <si>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</si>
  <si>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</si>
  <si>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</si>
  <si>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</si>
  <si>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</si>
  <si>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</si>
  <si>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</si>
  <si>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</si>
  <si>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</si>
  <si>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</si>
  <si>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</si>
  <si>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</si>
  <si>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</si>
  <si>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</si>
  <si>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</si>
  <si>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</si>
  <si>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</si>
  <si>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</si>
  <si>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</si>
  <si>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</si>
  <si>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</si>
  <si>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</si>
  <si>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</si>
  <si>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</si>
  <si>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</si>
  <si>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</si>
  <si>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</si>
  <si>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</si>
  <si>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</si>
  <si>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</si>
  <si>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</si>
  <si>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</si>
  <si>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</si>
  <si>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</si>
  <si>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</si>
  <si>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</si>
  <si>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</si>
  <si>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</si>
  <si>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</si>
  <si>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</si>
  <si>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</si>
  <si>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</si>
  <si>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</si>
  <si>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</si>
  <si>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</si>
  <si>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</si>
  <si>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</si>
  <si>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</si>
  <si>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</si>
  <si>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</si>
  <si>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</si>
  <si>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</si>
  <si>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</si>
  <si>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</si>
  <si>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</si>
  <si>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</si>
  <si>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</si>
  <si>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</si>
  <si>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</si>
  <si>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</si>
  <si>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</si>
  <si>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</si>
  <si>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</si>
  <si>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</si>
  <si>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</si>
  <si>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</si>
  <si>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</si>
  <si>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</si>
  <si>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</si>
  <si>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</si>
  <si>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</si>
  <si>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</si>
  <si>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</si>
  <si>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</si>
  <si>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</si>
  <si>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</si>
  <si>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</si>
  <si>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</si>
  <si>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</si>
  <si>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</si>
  <si>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</si>
  <si>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</si>
  <si>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</si>
  <si>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</si>
  <si>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</si>
  <si>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</si>
  <si>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</si>
  <si>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</si>
  <si>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</si>
  <si>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</si>
  <si>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</si>
  <si>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</si>
  <si>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</si>
  <si>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</si>
  <si>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</si>
  <si>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</si>
  <si>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</si>
  <si>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</si>
  <si>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</si>
  <si>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</si>
  <si>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</si>
  <si>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</si>
  <si>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</si>
  <si>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</si>
  <si>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</si>
  <si>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</si>
  <si>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</si>
  <si>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</si>
  <si>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</si>
  <si>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</si>
  <si>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</si>
  <si>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</si>
  <si>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</si>
  <si>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</si>
  <si>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</si>
  <si>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</si>
  <si>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</si>
  <si>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</si>
  <si>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</si>
  <si>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</si>
  <si>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</si>
  <si>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</si>
  <si>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</si>
  <si>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</si>
  <si>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</si>
  <si>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</si>
  <si>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</si>
  <si>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</si>
  <si>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</si>
  <si>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</si>
  <si>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</si>
  <si>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</si>
  <si>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</si>
  <si>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</si>
  <si>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</si>
  <si>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</si>
  <si>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</si>
  <si>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</si>
  <si>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</si>
  <si>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</si>
  <si>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</si>
  <si>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</si>
  <si>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</si>
  <si>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</si>
  <si>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</si>
  <si>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</si>
  <si>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</si>
  <si>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</si>
  <si>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</si>
  <si>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</si>
  <si>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</si>
  <si>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</si>
  <si>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</si>
  <si>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</si>
  <si>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</si>
  <si>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</si>
  <si>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</si>
  <si>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</si>
  <si>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</si>
  <si>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</si>
  <si>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</si>
  <si>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</si>
  <si>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</si>
  <si>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</si>
  <si>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</si>
  <si>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</si>
  <si>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</si>
  <si>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</si>
  <si>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</si>
  <si>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</si>
  <si>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</si>
  <si>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</si>
  <si>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</si>
  <si>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</si>
  <si>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</si>
  <si>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</si>
  <si>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</si>
  <si>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</si>
  <si>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</si>
  <si>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</si>
  <si>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</si>
  <si>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</si>
  <si>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</si>
  <si>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</si>
  <si>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</si>
  <si>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</si>
  <si>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</si>
  <si>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</si>
  <si>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</si>
  <si>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</si>
  <si>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</si>
  <si>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</si>
  <si>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</si>
  <si>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</si>
  <si>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</si>
  <si>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</si>
  <si>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</si>
  <si>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</si>
  <si>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</si>
  <si>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</si>
  <si>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</si>
  <si>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</si>
  <si>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</si>
  <si>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</si>
  <si>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</si>
  <si>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</si>
  <si>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</si>
  <si>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</si>
  <si>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</si>
  <si>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</si>
  <si>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</si>
  <si>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</si>
  <si>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</si>
  <si>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</si>
  <si>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</si>
  <si>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</si>
  <si>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</si>
  <si>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</si>
  <si>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</si>
  <si>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</si>
  <si>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</si>
  <si>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</si>
  <si>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</si>
  <si>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</si>
  <si>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</si>
  <si>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</si>
  <si>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</si>
  <si>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</si>
  <si>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</si>
  <si>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</si>
  <si>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</si>
  <si>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</si>
  <si>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</si>
  <si>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</si>
  <si>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</si>
  <si>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</si>
  <si>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</si>
  <si>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</si>
  <si>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</si>
  <si>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</si>
  <si>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</si>
  <si>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</si>
  <si>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</si>
  <si>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</si>
  <si>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</si>
  <si>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</si>
  <si>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</si>
  <si>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</si>
  <si>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</si>
  <si>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</si>
  <si>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</si>
  <si>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</si>
  <si>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</si>
  <si>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</si>
  <si>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</si>
  <si>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</si>
  <si>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</si>
  <si>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</si>
  <si>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</si>
  <si>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</si>
  <si>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</si>
  <si>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</si>
  <si>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</si>
  <si>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</si>
  <si>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</si>
  <si>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</si>
  <si>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</si>
  <si>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</si>
  <si>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</si>
  <si>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</si>
  <si>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</si>
  <si>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</si>
  <si>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</si>
  <si>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</si>
  <si>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</si>
  <si>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</si>
  <si>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</si>
  <si>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</si>
  <si>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</si>
  <si>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</si>
  <si>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</si>
  <si>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</si>
  <si>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</si>
  <si>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</si>
  <si>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</si>
  <si>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</si>
  <si>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</si>
  <si>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</si>
  <si>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</si>
  <si>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</si>
  <si>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</si>
  <si>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</si>
  <si>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</si>
  <si>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</si>
  <si>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</si>
  <si>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</si>
  <si>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</si>
  <si>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</si>
  <si>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</si>
  <si>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</si>
  <si>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</si>
  <si>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</si>
  <si>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</si>
  <si>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</si>
  <si>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</si>
  <si>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</si>
  <si>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</si>
  <si>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</si>
  <si>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</si>
  <si>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</si>
  <si>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</si>
  <si>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</si>
  <si>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</si>
  <si>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</si>
  <si>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</si>
  <si>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</si>
  <si>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</si>
  <si>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</si>
  <si>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</si>
  <si>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</si>
  <si>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</si>
  <si>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</si>
  <si>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</si>
  <si>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</si>
  <si>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</si>
  <si>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</si>
  <si>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</si>
  <si>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</si>
  <si>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</si>
  <si>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</si>
  <si>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</si>
  <si>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</si>
  <si>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</si>
  <si>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</si>
  <si>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</si>
  <si>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</si>
  <si>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</si>
  <si>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</si>
  <si>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</si>
  <si>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</si>
  <si>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</si>
  <si>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</si>
  <si>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</si>
  <si>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</si>
  <si>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</si>
  <si>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</si>
  <si>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</si>
  <si>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</si>
  <si>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</si>
  <si>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</si>
  <si>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</si>
  <si>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</si>
  <si>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</si>
  <si>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</si>
  <si>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</si>
  <si>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</si>
  <si>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</si>
  <si>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</si>
  <si>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</si>
  <si>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</si>
  <si>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</si>
  <si>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</si>
  <si>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</si>
  <si>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</si>
  <si>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</si>
  <si>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</si>
  <si>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</si>
  <si>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</si>
  <si>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</si>
  <si>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</si>
  <si>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</si>
  <si>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</si>
  <si>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</si>
  <si>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</si>
  <si>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</si>
  <si>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</si>
  <si>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</si>
  <si>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</si>
  <si>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</si>
  <si>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</si>
  <si>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</si>
  <si>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</si>
  <si>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</si>
  <si>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</si>
  <si>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</si>
  <si>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</si>
  <si>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</si>
  <si>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</si>
  <si>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</si>
  <si>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</si>
  <si>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</si>
  <si>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</si>
  <si>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</si>
  <si>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</si>
  <si>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</si>
  <si>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</si>
  <si>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</si>
  <si>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</si>
  <si>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</si>
  <si>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</si>
  <si>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</si>
  <si>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</si>
  <si>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</si>
  <si>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</si>
  <si>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</si>
  <si>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</si>
  <si>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</si>
  <si>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</si>
  <si>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</si>
  <si>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</si>
  <si>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</si>
  <si>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</si>
  <si>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</si>
  <si>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</si>
  <si>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</si>
  <si>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</si>
  <si>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</si>
  <si>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</si>
  <si>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</si>
  <si>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</si>
  <si>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</si>
  <si>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</si>
  <si>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</si>
  <si>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</si>
  <si>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</si>
  <si>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</si>
  <si>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</si>
  <si>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</si>
  <si>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</si>
  <si>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</si>
  <si>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</si>
  <si>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</si>
  <si>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</si>
  <si>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</si>
  <si>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</si>
  <si>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</si>
  <si>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</si>
  <si>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</si>
  <si>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</si>
  <si>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</si>
  <si>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</si>
  <si>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</si>
  <si>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</si>
  <si>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</si>
  <si>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</si>
  <si>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</si>
  <si>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</si>
  <si>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</si>
  <si>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</si>
  <si>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</si>
  <si>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</si>
  <si>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</si>
  <si>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</si>
  <si>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</si>
  <si>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</si>
  <si>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</si>
  <si>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</si>
  <si>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</si>
  <si>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</si>
  <si>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</si>
  <si>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</si>
  <si>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</si>
  <si>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</si>
  <si>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</si>
  <si>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</si>
  <si>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</si>
  <si>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</si>
  <si>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</si>
  <si>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</si>
  <si>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</si>
  <si>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</si>
  <si>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</si>
  <si>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</si>
  <si>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</si>
  <si>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</si>
  <si>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</si>
  <si>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</si>
  <si>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</si>
  <si>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</si>
  <si>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</si>
  <si>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</si>
  <si>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</si>
  <si>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</si>
  <si>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</si>
  <si>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</si>
  <si>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</si>
  <si>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</si>
  <si>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</si>
  <si>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</si>
  <si>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</si>
  <si>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</si>
  <si>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</si>
  <si>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</si>
  <si>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</si>
  <si>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</si>
  <si>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</si>
  <si>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</si>
  <si>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</si>
  <si>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</si>
  <si>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</si>
  <si>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</si>
  <si>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</si>
  <si>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</si>
  <si>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</si>
  <si>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</si>
  <si>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</si>
  <si>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</si>
  <si>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</si>
  <si>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</si>
  <si>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</si>
  <si>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</si>
  <si>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</si>
  <si>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</si>
  <si>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</si>
  <si>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</si>
  <si>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</si>
  <si>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</si>
  <si>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</si>
  <si>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</si>
  <si>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</si>
  <si>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</si>
  <si>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</si>
  <si>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</si>
  <si>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</si>
  <si>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</si>
  <si>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</si>
  <si>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</si>
  <si>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</si>
  <si>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</si>
  <si>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</si>
  <si>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</si>
  <si>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</si>
  <si>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</si>
  <si>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</si>
  <si>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</si>
  <si>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</si>
  <si>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</si>
  <si>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</si>
  <si>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</si>
  <si>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</si>
  <si>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</si>
  <si>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</si>
  <si>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</si>
  <si>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</si>
  <si>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</si>
  <si>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</si>
  <si>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</si>
  <si>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</si>
  <si>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</si>
  <si>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</si>
  <si>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</si>
  <si>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</si>
  <si>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</si>
  <si>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</si>
  <si>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</si>
  <si>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</si>
  <si>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</si>
  <si>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</si>
  <si>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</si>
  <si>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</si>
  <si>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</si>
  <si>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</si>
  <si>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</si>
  <si>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</si>
  <si>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</si>
  <si>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</si>
  <si>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</si>
  <si>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</si>
  <si>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</si>
  <si>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</si>
  <si>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</si>
  <si>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</si>
  <si>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</si>
  <si>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</si>
  <si>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</si>
  <si>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</si>
  <si>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</si>
  <si>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</si>
  <si>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</si>
  <si>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</si>
  <si>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</si>
  <si>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</si>
  <si>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</si>
  <si>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</si>
  <si>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</si>
  <si>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</si>
  <si>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</si>
  <si>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</si>
  <si>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</si>
  <si>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</si>
  <si>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</si>
  <si>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</si>
  <si>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</si>
  <si>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</si>
  <si>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</si>
  <si>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</si>
  <si>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</si>
  <si>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</si>
  <si>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</si>
  <si>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</si>
  <si>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</si>
  <si>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</si>
  <si>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</si>
  <si>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</si>
  <si>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</si>
  <si>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</si>
  <si>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</si>
  <si>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</si>
  <si>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</si>
  <si>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</si>
  <si>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</si>
  <si>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</si>
  <si>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</si>
  <si>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</si>
  <si>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</si>
  <si>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</si>
  <si>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</si>
  <si>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</si>
  <si>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</si>
  <si>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</si>
  <si>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</si>
  <si>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</si>
  <si>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</si>
  <si>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</si>
  <si>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</si>
  <si>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</si>
  <si>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</si>
  <si>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</si>
  <si>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</si>
  <si>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</si>
  <si>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</si>
  <si>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</si>
  <si>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</si>
  <si>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</si>
  <si>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</si>
  <si>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</si>
  <si>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</si>
  <si>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</si>
  <si>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</si>
  <si>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</si>
  <si>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</si>
  <si>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</si>
  <si>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</si>
  <si>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</si>
  <si>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</si>
  <si>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</si>
  <si>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</si>
  <si>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</si>
  <si>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</si>
  <si>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</si>
  <si>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</si>
  <si>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</si>
  <si>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</si>
  <si>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</si>
  <si>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</si>
  <si>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</si>
  <si>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</si>
  <si>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</si>
  <si>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</si>
  <si>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</si>
  <si>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</si>
  <si>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</si>
  <si>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</si>
  <si>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</si>
  <si>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</si>
  <si>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</si>
  <si>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</si>
  <si>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</si>
  <si>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</si>
  <si>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</si>
  <si>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</si>
  <si>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</si>
  <si>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</si>
  <si>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</si>
  <si>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</si>
  <si>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</si>
  <si>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</si>
  <si>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</si>
  <si>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</si>
  <si>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</si>
  <si>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</si>
  <si>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</si>
  <si>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</si>
  <si>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</si>
  <si>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</si>
  <si>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</si>
  <si>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</si>
  <si>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</si>
  <si>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</si>
  <si>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</si>
  <si>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</si>
  <si>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</si>
  <si>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</si>
  <si>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</si>
  <si>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</si>
  <si>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</si>
  <si>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</si>
  <si>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</si>
  <si>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</si>
  <si>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</si>
  <si>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</si>
  <si>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</si>
  <si>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</si>
  <si>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</si>
  <si>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</si>
  <si>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</si>
  <si>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</si>
  <si>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</si>
  <si>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</si>
  <si>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</si>
  <si>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</si>
  <si>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</si>
  <si>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</si>
  <si>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</si>
  <si>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</si>
  <si>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</si>
  <si>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</si>
  <si>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</si>
  <si>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</si>
  <si>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</si>
  <si>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</si>
  <si>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</si>
  <si>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</si>
  <si>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</si>
  <si>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</si>
  <si>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</si>
  <si>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</si>
  <si>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</si>
  <si>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</si>
  <si>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</si>
  <si>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</si>
  <si>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</si>
  <si>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</si>
  <si>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</si>
  <si>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</si>
  <si>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</si>
  <si>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</si>
  <si>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</si>
  <si>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</si>
  <si>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</si>
  <si>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</si>
  <si>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</si>
  <si>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</si>
  <si>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</si>
  <si>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</si>
  <si>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</si>
  <si>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</si>
  <si>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</si>
  <si>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</si>
  <si>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</si>
  <si>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</si>
  <si>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</si>
  <si>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</si>
  <si>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</si>
  <si>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</si>
  <si>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</si>
  <si>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</si>
  <si>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</si>
  <si>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</si>
  <si>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</si>
  <si>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</si>
  <si>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</si>
  <si>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</si>
  <si>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</si>
  <si>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</si>
  <si>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</si>
  <si>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</si>
  <si>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</si>
  <si>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</si>
  <si>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</si>
  <si>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</si>
  <si>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</si>
  <si>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</si>
  <si>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</si>
  <si>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</si>
  <si>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</si>
  <si>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</si>
  <si>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</si>
  <si>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</si>
  <si>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</si>
  <si>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</si>
  <si>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</si>
  <si>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</si>
  <si>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</si>
  <si>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</si>
  <si>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</si>
  <si>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</si>
  <si>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</si>
  <si>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</si>
  <si>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</si>
  <si>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</si>
  <si>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</si>
  <si>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</si>
  <si>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</si>
  <si>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</si>
  <si>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</si>
  <si>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</si>
  <si>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</si>
  <si>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</si>
  <si>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</si>
  <si>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</si>
  <si>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</si>
  <si>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</si>
  <si>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</si>
  <si>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</si>
  <si>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</si>
  <si>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</si>
  <si>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</si>
  <si>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</si>
  <si>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</si>
  <si>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</si>
  <si>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</si>
  <si>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</si>
  <si>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</si>
  <si>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</si>
  <si>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</si>
  <si>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</si>
  <si>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</si>
  <si>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</si>
  <si>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</si>
  <si>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</si>
  <si>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</si>
  <si>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</si>
  <si>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</si>
  <si>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</si>
  <si>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</si>
  <si>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</si>
  <si>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</si>
  <si>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</si>
  <si>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</si>
  <si>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</si>
  <si>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</si>
  <si>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</si>
  <si>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</si>
  <si>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</si>
  <si>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</si>
  <si>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</si>
  <si>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</si>
  <si>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</si>
  <si>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</si>
  <si>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</si>
  <si>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</si>
  <si>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</si>
  <si>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</si>
  <si>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</si>
  <si>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</si>
  <si>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</si>
  <si>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</si>
  <si>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</si>
  <si>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</si>
  <si>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</si>
  <si>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</si>
  <si>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</si>
  <si>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</si>
  <si>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</si>
  <si>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</si>
  <si>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</si>
  <si>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</si>
  <si>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</si>
  <si>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</si>
  <si>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</si>
  <si>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</si>
  <si>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</si>
  <si>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</si>
  <si>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</si>
  <si>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</si>
  <si>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</si>
  <si>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</si>
  <si>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</si>
  <si>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</si>
  <si>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</si>
  <si>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</si>
  <si>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</si>
  <si>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</si>
  <si>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</si>
  <si>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</si>
  <si>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</si>
  <si>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</si>
  <si>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</si>
  <si>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</si>
  <si>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</si>
  <si>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</si>
  <si>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</si>
  <si>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</si>
  <si>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</si>
  <si>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</si>
  <si>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</si>
  <si>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</si>
  <si>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</si>
  <si>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</si>
  <si>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</si>
  <si>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</si>
  <si>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</si>
  <si>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</si>
  <si>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</si>
  <si>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</si>
  <si>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</si>
  <si>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</si>
  <si>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</si>
  <si>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</si>
  <si>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</si>
  <si>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</si>
  <si>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</si>
  <si>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</si>
  <si>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</si>
  <si>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</si>
  <si>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</si>
  <si>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</si>
  <si>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</si>
  <si>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</si>
  <si>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</si>
  <si>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</si>
  <si>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</si>
  <si>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</si>
  <si>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</si>
  <si>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</si>
  <si>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</si>
  <si>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</si>
  <si>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</si>
  <si>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</si>
  <si>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</si>
  <si>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</si>
  <si>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</si>
  <si>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</si>
  <si>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</si>
  <si>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</si>
  <si>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</si>
  <si>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</si>
  <si>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</si>
  <si>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</si>
  <si>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</si>
  <si>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</si>
  <si>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</si>
  <si>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</si>
  <si>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</si>
  <si>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</si>
  <si>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</si>
  <si>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</si>
  <si>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</si>
  <si>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</si>
  <si>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</si>
  <si>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</si>
  <si>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</si>
  <si>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</si>
  <si>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</si>
  <si>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</si>
  <si>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</si>
  <si>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</si>
  <si>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</si>
  <si>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</si>
  <si>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</si>
  <si>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</si>
  <si>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</si>
  <si>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</si>
  <si>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</si>
  <si>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</si>
  <si>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</si>
  <si>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</si>
  <si>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</si>
  <si>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</si>
  <si>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</si>
  <si>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</si>
  <si>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</si>
  <si>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</si>
  <si>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</si>
  <si>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</si>
  <si>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</si>
  <si>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</si>
  <si>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</si>
  <si>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</si>
  <si>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</si>
  <si>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</si>
  <si>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</si>
  <si>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</si>
  <si>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</si>
  <si>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</si>
  <si>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</si>
  <si>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</si>
  <si>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</si>
  <si>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</si>
  <si>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</si>
  <si>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</si>
  <si>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</si>
  <si>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</si>
  <si>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</si>
  <si>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</si>
  <si>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</si>
  <si>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</si>
  <si>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</si>
  <si>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</si>
  <si>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</si>
  <si>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</si>
  <si>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</si>
  <si>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</si>
  <si>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</si>
  <si>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</si>
  <si>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</si>
  <si>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</si>
  <si>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</si>
  <si>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</si>
  <si>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</si>
  <si>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</si>
  <si>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</si>
  <si>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</si>
  <si>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</si>
  <si>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</si>
  <si>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</si>
  <si>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</si>
  <si>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</si>
  <si>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</si>
  <si>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</si>
  <si>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</si>
  <si>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</si>
  <si>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</si>
  <si>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</si>
  <si>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</si>
  <si>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</si>
  <si>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</si>
  <si>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</si>
  <si>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</si>
  <si>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</si>
  <si>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</si>
  <si>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</si>
  <si>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</si>
  <si>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</si>
  <si>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</si>
  <si>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</si>
  <si>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</si>
  <si>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</si>
  <si>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</si>
  <si>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</si>
  <si>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</si>
  <si>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</si>
  <si>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</si>
  <si>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</si>
  <si>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</si>
  <si>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</si>
  <si>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</si>
  <si>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</si>
  <si>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</si>
  <si>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</si>
  <si>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</si>
  <si>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</si>
  <si>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</si>
  <si>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</si>
  <si>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</si>
  <si>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</si>
  <si>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</si>
  <si>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</si>
  <si>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</si>
  <si>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</si>
  <si>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</si>
  <si>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</si>
  <si>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</si>
  <si>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</si>
  <si>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</si>
  <si>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</si>
  <si>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</si>
  <si>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</si>
  <si>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</si>
  <si>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</si>
  <si>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</si>
  <si>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</si>
  <si>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</si>
  <si>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</si>
  <si>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</si>
  <si>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</si>
  <si>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</si>
  <si>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</si>
  <si>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</si>
  <si>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</si>
  <si>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</si>
  <si>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</si>
  <si>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</si>
  <si>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</si>
  <si>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</si>
  <si>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</si>
  <si>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</si>
  <si>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</si>
  <si>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</si>
  <si>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</si>
  <si>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</si>
  <si>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</si>
  <si>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</si>
  <si>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</si>
  <si>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</si>
  <si>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</si>
  <si>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</si>
  <si>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</si>
  <si>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</si>
  <si>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</si>
  <si>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</si>
  <si>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</si>
  <si>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</si>
  <si>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</si>
  <si>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</si>
  <si>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</si>
  <si>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</si>
  <si>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</si>
  <si>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</si>
  <si>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</si>
  <si>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</si>
  <si>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</si>
  <si>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</si>
  <si>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</si>
  <si>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</si>
  <si>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</si>
  <si>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</si>
  <si>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</si>
  <si>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</si>
  <si>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</si>
  <si>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</si>
  <si>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</si>
  <si>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</si>
  <si>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</si>
  <si>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</si>
  <si>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</si>
  <si>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</si>
  <si>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</si>
  <si>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</si>
  <si>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</si>
  <si>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</si>
  <si>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</si>
  <si>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</si>
  <si>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</si>
  <si>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</si>
  <si>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</si>
  <si>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</si>
  <si>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</si>
  <si>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</si>
  <si>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</si>
  <si>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</si>
  <si>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</si>
  <si>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</si>
  <si>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</si>
  <si>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</si>
  <si>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</si>
  <si>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</si>
  <si>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</si>
  <si>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</si>
  <si>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</si>
  <si>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</si>
  <si>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</si>
  <si>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</si>
  <si>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</si>
  <si>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</si>
  <si>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</si>
  <si>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</si>
  <si>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</si>
  <si>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</si>
  <si>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</si>
  <si>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</si>
  <si>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</si>
  <si>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</si>
  <si>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</si>
  <si>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</si>
  <si>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</si>
  <si>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</si>
  <si>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</si>
  <si>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</si>
  <si>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</si>
  <si>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</si>
  <si>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</si>
  <si>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</si>
  <si>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</si>
  <si>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</si>
  <si>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</si>
  <si>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</si>
  <si>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</si>
  <si>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</si>
  <si>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</si>
  <si>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</si>
  <si>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</si>
  <si>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</si>
  <si>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</si>
  <si>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</si>
  <si>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</si>
  <si>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</si>
  <si>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</si>
  <si>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</si>
  <si>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</si>
  <si>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</si>
  <si>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</si>
  <si>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</si>
  <si>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</si>
  <si>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</si>
  <si>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</si>
  <si>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</si>
  <si>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</si>
  <si>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</si>
  <si>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</si>
  <si>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</si>
  <si>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</si>
  <si>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</si>
  <si>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</si>
  <si>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</si>
  <si>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</si>
  <si>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</si>
  <si>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</si>
  <si>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</si>
  <si>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</si>
  <si>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</si>
  <si>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</si>
  <si>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</si>
  <si>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</si>
  <si>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</si>
  <si>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</si>
  <si>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</si>
  <si>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</si>
  <si>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</si>
  <si>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</si>
  <si>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</si>
  <si>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</si>
  <si>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</si>
  <si>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</si>
  <si>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</si>
  <si>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</si>
  <si>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</si>
  <si>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</si>
  <si>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</si>
  <si>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</si>
  <si>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</si>
  <si>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</si>
  <si>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</si>
  <si>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</si>
  <si>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</si>
  <si>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</si>
  <si>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</si>
  <si>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</si>
  <si>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</si>
  <si>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</si>
  <si>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</si>
  <si>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</si>
  <si>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</si>
  <si>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</si>
  <si>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</si>
  <si>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</si>
  <si>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</si>
  <si>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</si>
  <si>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</si>
  <si>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</si>
  <si>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</si>
  <si>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</si>
  <si>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</si>
  <si>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</si>
  <si>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</si>
  <si>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</si>
  <si>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</si>
  <si>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</si>
  <si>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</si>
  <si>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</si>
  <si>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</si>
  <si>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</si>
  <si>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</si>
  <si>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</si>
  <si>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</si>
  <si>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</si>
  <si>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</si>
  <si>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</si>
  <si>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</si>
  <si>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</si>
  <si>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</si>
  <si>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</si>
  <si>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</si>
  <si>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</si>
  <si>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</si>
  <si>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</si>
  <si>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</si>
  <si>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</si>
  <si>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</si>
  <si>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</si>
  <si>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</si>
  <si>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</si>
  <si>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</si>
  <si>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</si>
  <si>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</si>
  <si>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</si>
  <si>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</si>
  <si>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</si>
  <si>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</si>
  <si>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</si>
  <si>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</si>
  <si>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</si>
  <si>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</si>
  <si>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</si>
  <si>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</si>
  <si>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</si>
  <si>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</si>
  <si>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</si>
  <si>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</si>
  <si>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</si>
  <si>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</si>
  <si>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</si>
  <si>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</si>
  <si>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</si>
  <si>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</si>
  <si>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</si>
  <si>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</si>
  <si>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</si>
  <si>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</si>
  <si>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</si>
  <si>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</si>
  <si>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</si>
  <si>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</si>
  <si>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</si>
  <si>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</si>
  <si>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</si>
  <si>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</si>
  <si>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</si>
  <si>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</si>
  <si>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</si>
  <si>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</si>
  <si>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</si>
  <si>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</si>
  <si>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</si>
  <si>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</si>
  <si>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</si>
  <si>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</si>
  <si>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</si>
  <si>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</si>
  <si>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</si>
  <si>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</si>
  <si>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</si>
  <si>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</si>
  <si>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</si>
  <si>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</si>
  <si>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</si>
  <si>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</si>
  <si>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</si>
  <si>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</si>
  <si>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</si>
  <si>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</si>
  <si>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</si>
  <si>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</si>
  <si>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</si>
  <si>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</si>
  <si>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</si>
  <si>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</si>
  <si>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</si>
  <si>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</si>
  <si>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</si>
  <si>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</si>
  <si>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</si>
  <si>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</si>
  <si>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</si>
  <si>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</si>
  <si>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</si>
  <si>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</si>
  <si>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</si>
  <si>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</si>
  <si>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</si>
  <si>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</si>
  <si>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</si>
  <si>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</si>
  <si>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</si>
  <si>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</si>
  <si>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</si>
  <si>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</si>
  <si>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</si>
  <si>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</si>
  <si>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</si>
  <si>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</si>
  <si>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</si>
  <si>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</si>
  <si>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</si>
  <si>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</si>
  <si>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</si>
  <si>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</si>
  <si>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</si>
  <si>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</si>
  <si>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</si>
  <si>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</si>
  <si>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</si>
  <si>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</si>
  <si>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</si>
  <si>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</si>
  <si>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</si>
  <si>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</si>
  <si>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</si>
  <si>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</si>
  <si>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</si>
  <si>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</si>
  <si>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</si>
  <si>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</si>
  <si>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</si>
  <si>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</si>
  <si>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</si>
  <si>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</si>
  <si>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</si>
  <si>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</si>
  <si>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</si>
  <si>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</si>
  <si>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</si>
  <si>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</si>
  <si>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</si>
  <si>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</si>
  <si>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</si>
  <si>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</si>
  <si>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</si>
  <si>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</si>
  <si>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</si>
  <si>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</si>
  <si>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</si>
  <si>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</si>
  <si>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</si>
  <si>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</si>
  <si>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</si>
  <si>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</si>
  <si>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</si>
  <si>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</si>
  <si>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</si>
  <si>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</si>
  <si>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</si>
  <si>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</si>
  <si>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</si>
  <si>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</si>
  <si>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</si>
  <si>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</si>
  <si>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</si>
  <si>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</si>
  <si>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</si>
  <si>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</si>
  <si>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</si>
  <si>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</si>
  <si>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</si>
  <si>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</si>
  <si>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</si>
  <si>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</si>
  <si>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</si>
  <si>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</si>
  <si>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</si>
  <si>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</si>
  <si>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</si>
  <si>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</si>
  <si>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</si>
  <si>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</si>
  <si>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</si>
  <si>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</si>
  <si>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</si>
  <si>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</si>
  <si>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</si>
  <si>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</si>
  <si>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</si>
  <si>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</si>
  <si>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</si>
  <si>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</si>
  <si>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</si>
  <si>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</si>
  <si>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</si>
  <si>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</si>
  <si>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</si>
  <si>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</si>
  <si>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</si>
  <si>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</si>
  <si>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</si>
  <si>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</si>
  <si>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</si>
  <si>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</si>
  <si>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</si>
  <si>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</si>
  <si>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</si>
  <si>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</si>
  <si>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</si>
  <si>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</si>
  <si>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</si>
  <si>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</si>
  <si>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</si>
  <si>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</si>
  <si>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</si>
  <si>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</si>
  <si>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</si>
  <si>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</si>
  <si>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</si>
  <si>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</si>
  <si>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</si>
  <si>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</si>
  <si>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</si>
  <si>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</si>
  <si>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</si>
  <si>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</si>
  <si>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</si>
  <si>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</si>
  <si>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</si>
  <si>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</si>
  <si>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</si>
  <si>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</si>
  <si>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</si>
  <si>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</si>
  <si>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</si>
  <si>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</si>
  <si>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</si>
  <si>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</si>
  <si>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</si>
  <si>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</si>
  <si>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</si>
  <si>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</si>
  <si>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</si>
  <si>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</si>
  <si>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</si>
  <si>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</si>
  <si>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</si>
  <si>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</si>
  <si>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</si>
  <si>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</si>
  <si>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</si>
  <si>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</si>
  <si>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</si>
  <si>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</si>
  <si>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</si>
  <si>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</si>
  <si>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</si>
  <si>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</si>
  <si>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</si>
  <si>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</si>
  <si>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</si>
  <si>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</si>
  <si>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</si>
  <si>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</si>
  <si>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</si>
  <si>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</si>
  <si>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</si>
  <si>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</si>
  <si>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</si>
  <si>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</si>
  <si>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</si>
  <si>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</si>
  <si>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</si>
  <si>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</si>
  <si>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</si>
  <si>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</si>
  <si>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</si>
  <si>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</si>
  <si>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</si>
  <si>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</si>
  <si>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</si>
  <si>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</si>
  <si>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</si>
  <si>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</si>
  <si>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</si>
  <si>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</si>
  <si>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</si>
  <si>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</si>
  <si>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</si>
  <si>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</si>
  <si>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</si>
  <si>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</si>
  <si>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</si>
  <si>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</si>
  <si>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</si>
  <si>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</si>
  <si>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</si>
  <si>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</si>
  <si>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</si>
  <si>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</si>
  <si>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</si>
  <si>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</si>
  <si>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</si>
  <si>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</si>
  <si>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</si>
  <si>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</si>
  <si>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</si>
  <si>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</si>
  <si>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</si>
  <si>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</si>
  <si>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</si>
  <si>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</si>
  <si>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</si>
  <si>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</si>
  <si>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</si>
  <si>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</si>
  <si>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</si>
  <si>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</si>
  <si>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</si>
  <si>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</si>
  <si>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</si>
  <si>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</si>
  <si>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</si>
  <si>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</si>
  <si>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</si>
  <si>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</si>
  <si>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</si>
  <si>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</si>
  <si>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</si>
  <si>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</si>
  <si>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</si>
  <si>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</si>
  <si>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</si>
  <si>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</si>
  <si>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</si>
  <si>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</si>
  <si>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</si>
  <si>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</si>
  <si>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</si>
  <si>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</si>
  <si>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</si>
  <si>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</si>
  <si>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</si>
  <si>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</si>
  <si>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</si>
  <si>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</si>
  <si>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</si>
  <si>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</si>
  <si>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</si>
  <si>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</si>
  <si>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</si>
  <si>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</si>
  <si>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</si>
  <si>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</si>
  <si>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</si>
  <si>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</si>
  <si>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</si>
  <si>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</si>
  <si>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</si>
  <si>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</si>
  <si>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</si>
  <si>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</si>
  <si>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</si>
  <si>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</si>
  <si>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</si>
  <si>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</si>
  <si>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</si>
  <si>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</si>
  <si>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</si>
  <si>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</si>
  <si>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</si>
  <si>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</si>
  <si>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</si>
  <si>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</si>
  <si>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</si>
  <si>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</si>
  <si>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</si>
  <si>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</si>
  <si>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</si>
  <si>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</si>
  <si>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</si>
  <si>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</si>
  <si>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</si>
  <si>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</si>
  <si>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</si>
  <si>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</si>
  <si>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</si>
  <si>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</si>
  <si>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</si>
  <si>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</si>
  <si>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</si>
  <si>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</si>
  <si>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</si>
  <si>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</si>
  <si>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</si>
  <si>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</si>
  <si>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</si>
  <si>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</si>
  <si>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</si>
  <si>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</si>
  <si>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</si>
  <si>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</si>
  <si>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</si>
  <si>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</si>
  <si>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</si>
  <si>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</si>
  <si>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</si>
  <si>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</si>
  <si>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</si>
  <si>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</si>
  <si>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</si>
  <si>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</si>
  <si>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</si>
  <si>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</si>
  <si>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</si>
  <si>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</si>
  <si>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</si>
  <si>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</si>
  <si>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</si>
  <si>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</si>
  <si>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</si>
  <si>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</si>
  <si>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</si>
  <si>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</si>
  <si>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</si>
  <si>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</si>
  <si>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</si>
  <si>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</si>
  <si>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</si>
  <si>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</si>
  <si>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</si>
  <si>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</si>
  <si>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</si>
  <si>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</si>
  <si>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</si>
  <si>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</si>
  <si>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</si>
  <si>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</si>
  <si>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</si>
  <si>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</si>
  <si>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</si>
  <si>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</si>
  <si>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</si>
  <si>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</si>
  <si>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</si>
  <si>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</si>
  <si>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</si>
  <si>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</si>
  <si>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</si>
  <si>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</si>
  <si>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</si>
  <si>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</si>
  <si>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</si>
  <si>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</si>
  <si>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</si>
  <si>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</si>
  <si>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</si>
  <si>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</si>
  <si>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</si>
  <si>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</si>
  <si>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</si>
  <si>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</si>
  <si>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</si>
  <si>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</si>
  <si>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</si>
  <si>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</si>
  <si>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</si>
  <si>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</si>
  <si>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</si>
  <si>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</si>
  <si>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</si>
  <si>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</si>
  <si>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</si>
  <si>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</si>
  <si>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</si>
  <si>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</si>
  <si>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</si>
  <si>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</si>
  <si>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</si>
  <si>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</si>
  <si>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</si>
  <si>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</si>
  <si>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</si>
  <si>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</si>
  <si>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</si>
  <si>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</si>
  <si>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</si>
  <si>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</si>
  <si>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</si>
  <si>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</si>
  <si>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</si>
  <si>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</si>
  <si>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</si>
  <si>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</si>
  <si>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</si>
  <si>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</si>
  <si>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</si>
  <si>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</si>
  <si>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</si>
  <si>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</si>
  <si>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</si>
  <si>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</si>
  <si>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</si>
  <si>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</si>
  <si>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</si>
  <si>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</si>
  <si>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</si>
  <si>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</si>
  <si>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</si>
  <si>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</si>
  <si>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</si>
  <si>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</si>
  <si>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</si>
  <si>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</si>
  <si>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</si>
  <si>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</si>
  <si>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</si>
  <si>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</si>
  <si>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</si>
  <si>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</si>
  <si>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</si>
  <si>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</si>
  <si>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</si>
  <si>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</si>
  <si>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</si>
  <si>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</si>
  <si>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</si>
  <si>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</si>
  <si>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</si>
  <si>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</si>
  <si>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</si>
  <si>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</si>
  <si>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</si>
  <si>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</si>
  <si>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</si>
  <si>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</si>
  <si>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</si>
  <si>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</si>
  <si>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</si>
  <si>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</si>
  <si>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</si>
  <si>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</si>
  <si>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</si>
  <si>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</si>
  <si>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</si>
  <si>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</si>
  <si>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</si>
  <si>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</si>
  <si>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</si>
  <si>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</si>
  <si>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</si>
  <si>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</si>
  <si>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</si>
  <si>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</si>
  <si>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</si>
  <si>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</si>
  <si>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</si>
  <si>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</si>
  <si>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</si>
  <si>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</si>
  <si>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</si>
  <si>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</si>
  <si>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</si>
  <si>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</si>
  <si>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</si>
  <si>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</si>
  <si>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</si>
  <si>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</si>
  <si>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</si>
  <si>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</si>
  <si>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</si>
  <si>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</si>
  <si>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</si>
  <si>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</si>
  <si>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</si>
  <si>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</si>
  <si>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</si>
  <si>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</si>
  <si>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</si>
  <si>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</si>
  <si>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</si>
  <si>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</si>
  <si>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</si>
  <si>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</si>
  <si>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</si>
  <si>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</si>
  <si>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</si>
  <si>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</si>
  <si>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</si>
  <si>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</si>
  <si>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</si>
  <si>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</si>
  <si>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</si>
  <si>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</si>
  <si>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</si>
  <si>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</si>
  <si>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</si>
  <si>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</si>
  <si>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</si>
  <si>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</si>
  <si>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</si>
  <si>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</si>
  <si>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</si>
  <si>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</si>
  <si>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</si>
  <si>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</si>
  <si>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</si>
  <si>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</si>
  <si>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</si>
  <si>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</si>
  <si>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</si>
  <si>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</si>
  <si>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</si>
  <si>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</si>
  <si>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</si>
  <si>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</si>
  <si>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</si>
  <si>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</si>
  <si>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</si>
  <si>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</si>
  <si>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</si>
  <si>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</si>
  <si>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</si>
  <si>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</si>
  <si>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</si>
  <si>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</si>
  <si>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</si>
  <si>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</si>
  <si>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</si>
  <si>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</si>
  <si>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</si>
  <si>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</si>
  <si>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</si>
  <si>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</si>
  <si>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</si>
  <si>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</si>
  <si>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</si>
  <si>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</si>
  <si>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</si>
  <si>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</si>
  <si>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</si>
  <si>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</si>
  <si>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</si>
  <si>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</si>
  <si>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</si>
  <si>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</si>
  <si>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</si>
  <si>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</si>
  <si>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</si>
  <si>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</si>
  <si>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</si>
  <si>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</si>
  <si>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</si>
  <si>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</si>
  <si>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</si>
  <si>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</si>
  <si>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</si>
  <si>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</si>
  <si>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</si>
  <si>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</si>
  <si>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</si>
  <si>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</si>
  <si>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</si>
  <si>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</si>
  <si>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</si>
  <si>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</si>
  <si>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</si>
  <si>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</si>
  <si>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</si>
  <si>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</si>
  <si>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</si>
  <si>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</si>
  <si>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</si>
  <si>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</si>
  <si>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</si>
  <si>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</si>
  <si>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</si>
  <si>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</si>
  <si>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</si>
  <si>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</si>
  <si>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</si>
  <si>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</si>
  <si>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</si>
  <si>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</si>
  <si>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</si>
  <si>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</si>
  <si>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</si>
  <si>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</si>
  <si>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</si>
  <si>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</si>
  <si>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</si>
  <si>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</si>
  <si>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</si>
  <si>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</si>
  <si>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</si>
  <si>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</si>
  <si>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</si>
  <si>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</si>
  <si>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</si>
  <si>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</si>
  <si>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</si>
  <si>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</si>
  <si>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</si>
  <si>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</si>
  <si>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</si>
  <si>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</si>
  <si>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</si>
  <si>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</si>
  <si>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</si>
  <si>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</si>
  <si>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</si>
  <si>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</si>
  <si>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</si>
  <si>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</si>
  <si>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</si>
  <si>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</si>
  <si>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</si>
  <si>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</si>
  <si>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</si>
  <si>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</si>
  <si>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</si>
  <si>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</si>
  <si>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</si>
  <si>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</si>
  <si>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</si>
  <si>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</si>
  <si>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</si>
  <si>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</si>
  <si>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</si>
  <si>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</si>
  <si>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</si>
  <si>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</si>
  <si>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</si>
  <si>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</si>
  <si>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</si>
  <si>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</si>
  <si>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</si>
  <si>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</si>
  <si>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</si>
  <si>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</si>
  <si>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</si>
  <si>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</si>
  <si>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</si>
  <si>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</si>
  <si>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</si>
  <si>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</si>
  <si>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</si>
  <si>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</si>
  <si>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</si>
  <si>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</si>
  <si>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</si>
  <si>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</si>
  <si>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</si>
  <si>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</si>
  <si>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</si>
  <si>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</si>
  <si>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</si>
  <si>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</si>
  <si>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</si>
  <si>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</si>
  <si>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</si>
  <si>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</si>
  <si>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</si>
  <si>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</si>
  <si>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</si>
  <si>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</si>
  <si>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</si>
  <si>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</si>
  <si>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</si>
  <si>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</si>
  <si>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</si>
  <si>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</si>
  <si>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</si>
  <si>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</si>
  <si>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</si>
  <si>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</si>
  <si>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</si>
  <si>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</si>
  <si>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</si>
  <si>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</si>
  <si>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</si>
  <si>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</si>
  <si>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</si>
  <si>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</si>
  <si>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</si>
  <si>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</si>
  <si>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</si>
  <si>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</si>
  <si>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</si>
  <si>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</si>
  <si>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</si>
  <si>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</si>
  <si>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</si>
  <si>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</si>
  <si>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</si>
  <si>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</si>
  <si>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</si>
  <si>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</si>
  <si>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</si>
  <si>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</si>
  <si>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</si>
  <si>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</si>
  <si>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</si>
  <si>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</si>
  <si>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</si>
  <si>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</si>
  <si>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</si>
  <si>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</si>
  <si>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</si>
  <si>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</si>
  <si>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</si>
  <si>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</si>
  <si>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</si>
  <si>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</si>
  <si>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</si>
  <si>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</si>
  <si>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</si>
  <si>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</si>
  <si>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</si>
  <si>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</si>
  <si>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</si>
  <si>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</si>
  <si>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</si>
  <si>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</si>
  <si>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</si>
  <si>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</si>
  <si>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</si>
  <si>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</si>
  <si>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</si>
  <si>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</si>
  <si>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</si>
  <si>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</si>
  <si>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</si>
  <si>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</si>
  <si>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</si>
  <si>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</si>
  <si>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</si>
  <si>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</si>
  <si>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</si>
  <si>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</si>
  <si>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</si>
  <si>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</si>
  <si>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</si>
  <si>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</si>
  <si>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</si>
  <si>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</si>
  <si>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</si>
  <si>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</si>
  <si>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</si>
  <si>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</si>
  <si>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</si>
  <si>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</si>
  <si>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</si>
  <si>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</si>
  <si>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</si>
  <si>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</si>
  <si>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</si>
  <si>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</si>
  <si>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</si>
  <si>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</si>
  <si>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</si>
  <si>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</si>
  <si>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</si>
  <si>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</si>
  <si>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</si>
  <si>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</si>
  <si>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</si>
  <si>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</si>
  <si>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</si>
  <si>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</si>
  <si>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</si>
  <si>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</si>
  <si>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</si>
  <si>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</si>
  <si>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</si>
  <si>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</si>
  <si>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</si>
  <si>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</si>
  <si>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</si>
  <si>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</si>
  <si>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</si>
  <si>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</si>
  <si>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</si>
  <si>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</si>
  <si>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</si>
  <si>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</si>
  <si>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</si>
  <si>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</si>
  <si>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</si>
  <si>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</si>
  <si>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</si>
  <si>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</si>
  <si>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</si>
  <si>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</si>
  <si>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</si>
  <si>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</si>
  <si>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</si>
  <si>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</si>
  <si>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</si>
  <si>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</si>
  <si>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</si>
  <si>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</si>
  <si>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</si>
  <si>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</si>
  <si>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</si>
  <si>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</si>
  <si>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</si>
  <si>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</si>
  <si>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</si>
  <si>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</si>
  <si>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</si>
  <si>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</si>
  <si>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</si>
  <si>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</si>
  <si>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</si>
  <si>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</si>
  <si>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</si>
  <si>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</si>
  <si>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</si>
  <si>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</si>
  <si>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</si>
  <si>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</si>
  <si>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</si>
  <si>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</si>
  <si>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</si>
  <si>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</si>
  <si>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</si>
  <si>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</si>
  <si>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</si>
  <si>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</si>
  <si>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</si>
  <si>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</si>
  <si>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</si>
  <si>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</si>
  <si>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</si>
  <si>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</si>
  <si>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</si>
  <si>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</si>
  <si>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</si>
  <si>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</si>
  <si>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</si>
  <si>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</si>
  <si>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</si>
  <si>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</si>
  <si>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</si>
  <si>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</si>
  <si>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</si>
  <si>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</si>
  <si>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</si>
  <si>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</si>
  <si>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</si>
  <si>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</si>
  <si>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</si>
  <si>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</si>
  <si>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</si>
  <si>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</si>
  <si>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</si>
  <si>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</si>
  <si>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</si>
  <si>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</si>
  <si>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</si>
  <si>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</si>
  <si>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</si>
  <si>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</si>
  <si>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</si>
  <si>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</si>
  <si>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</si>
  <si>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</si>
  <si>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</si>
  <si>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</si>
  <si>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</si>
  <si>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</si>
  <si>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</si>
  <si>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</si>
  <si>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</si>
  <si>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</si>
  <si>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</si>
  <si>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</si>
  <si>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</si>
  <si>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</si>
  <si>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</si>
  <si>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</si>
  <si>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</si>
  <si>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</si>
  <si>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</si>
  <si>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</si>
  <si>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</si>
  <si>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</si>
  <si>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</si>
  <si>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</si>
  <si>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</si>
  <si>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</si>
  <si>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</si>
  <si>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</si>
  <si>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</si>
  <si>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</si>
  <si>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</si>
  <si>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</si>
  <si>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</si>
  <si>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</si>
  <si>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</si>
  <si>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</si>
  <si>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</si>
  <si>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</si>
  <si>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</si>
  <si>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</si>
  <si>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</si>
  <si>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</si>
  <si>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</si>
  <si>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</si>
  <si>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</si>
  <si>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</si>
  <si>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</si>
  <si>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</si>
  <si>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</si>
  <si>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</si>
  <si>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</si>
  <si>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</si>
  <si>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</si>
  <si>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</si>
  <si>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</si>
  <si>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</si>
  <si>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</si>
  <si>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</si>
  <si>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</si>
  <si>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</si>
  <si>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</si>
  <si>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</si>
  <si>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</si>
  <si>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</si>
  <si>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</si>
  <si>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</si>
  <si>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</si>
  <si>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</si>
  <si>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</si>
  <si>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</si>
  <si>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</si>
  <si>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</si>
  <si>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</si>
  <si>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</si>
  <si>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</si>
  <si>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</si>
  <si>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</si>
  <si>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</si>
  <si>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</si>
  <si>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</si>
  <si>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</si>
  <si>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</si>
  <si>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</si>
  <si>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</si>
  <si>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</si>
  <si>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</si>
  <si>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</si>
  <si>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</si>
  <si>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</si>
  <si>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</si>
  <si>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</si>
  <si>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</si>
  <si>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</si>
  <si>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</si>
  <si>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</si>
  <si>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</si>
  <si>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</si>
  <si>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</si>
  <si>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</si>
  <si>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</si>
  <si>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</si>
  <si>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</si>
  <si>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</si>
  <si>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</si>
  <si>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</si>
  <si>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</si>
  <si>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</si>
  <si>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</si>
  <si>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</si>
  <si>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</si>
  <si>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</si>
  <si>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</si>
  <si>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</si>
  <si>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</si>
  <si>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</si>
  <si>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</si>
  <si>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</si>
  <si>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</si>
  <si>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</si>
  <si>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</si>
  <si>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</si>
  <si>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</si>
  <si>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</si>
  <si>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</si>
  <si>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</si>
  <si>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</si>
  <si>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</si>
  <si>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</si>
  <si>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</si>
  <si>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</si>
  <si>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</si>
  <si>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</si>
  <si>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</si>
  <si>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</si>
  <si>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</si>
  <si>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</si>
  <si>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</si>
  <si>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</si>
  <si>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</si>
  <si>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</si>
  <si>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</si>
  <si>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</si>
  <si>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</si>
  <si>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</si>
  <si>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</si>
  <si>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</si>
  <si>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</si>
  <si>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</si>
  <si>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</si>
  <si>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</si>
  <si>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</si>
  <si>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</si>
  <si>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</si>
  <si>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</si>
  <si>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</si>
  <si>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</si>
  <si>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</si>
  <si>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</si>
  <si>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</si>
  <si>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</si>
  <si>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</si>
  <si>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</si>
  <si>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</si>
  <si>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</si>
  <si>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</si>
  <si>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</si>
  <si>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</si>
  <si>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</si>
  <si>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</si>
  <si>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</si>
  <si>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</si>
  <si>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</si>
  <si>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</si>
  <si>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</si>
  <si>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</si>
  <si>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</si>
  <si>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</si>
  <si>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</si>
  <si>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</si>
  <si>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</si>
  <si>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</si>
  <si>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</si>
  <si>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</si>
  <si>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</si>
  <si>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</si>
  <si>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</si>
  <si>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</si>
  <si>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</si>
  <si>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</si>
  <si>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</si>
  <si>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</si>
  <si>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</si>
  <si>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</si>
  <si>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</si>
  <si>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</si>
  <si>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</si>
  <si>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</si>
  <si>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</si>
  <si>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</si>
  <si>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</si>
  <si>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</si>
  <si>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</si>
  <si>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</si>
  <si>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</si>
  <si>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</si>
  <si>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</si>
  <si>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</si>
  <si>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</si>
  <si>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</si>
  <si>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</si>
  <si>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</si>
  <si>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</si>
  <si>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</si>
  <si>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</si>
  <si>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</si>
  <si>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</si>
  <si>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</si>
  <si>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</si>
  <si>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</si>
  <si>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</si>
  <si>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</si>
  <si>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</si>
  <si>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</si>
  <si>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</si>
  <si>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</si>
  <si>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</si>
  <si>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</si>
  <si>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</si>
  <si>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</si>
  <si>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</si>
  <si>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</si>
  <si>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</si>
  <si>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</si>
  <si>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</si>
  <si>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</si>
  <si>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</si>
  <si>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</si>
  <si>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</si>
  <si>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</si>
  <si>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</si>
  <si>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</si>
  <si>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</si>
  <si>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</si>
  <si>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</si>
  <si>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</si>
  <si>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</si>
  <si>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</si>
  <si>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</si>
  <si>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</si>
  <si>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</si>
  <si>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</si>
  <si>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</si>
  <si>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</si>
  <si>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</si>
  <si>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</si>
  <si>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</si>
  <si>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</si>
  <si>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</si>
  <si>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</si>
  <si>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</si>
  <si>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</si>
  <si>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</si>
  <si>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</si>
  <si>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</si>
  <si>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</si>
  <si>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</si>
  <si>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</si>
  <si>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</si>
  <si>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</si>
  <si>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</si>
  <si>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</si>
  <si>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</si>
  <si>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</si>
  <si>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</si>
  <si>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</si>
  <si>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</si>
  <si>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</si>
  <si>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</si>
  <si>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</si>
  <si>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</si>
  <si>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</si>
  <si>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</si>
  <si>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</si>
  <si>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</si>
  <si>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</si>
  <si>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</si>
  <si>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</si>
  <si>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</si>
  <si>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</si>
  <si>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</si>
  <si>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</si>
  <si>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</si>
  <si>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</si>
  <si>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</si>
  <si>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</si>
  <si>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</si>
  <si>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</si>
  <si>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</si>
  <si>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</si>
  <si>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</si>
  <si>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</si>
  <si>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</si>
  <si>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</si>
  <si>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</si>
  <si>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</si>
  <si>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</si>
  <si>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</si>
  <si>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</si>
  <si>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</si>
  <si>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</si>
  <si>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</si>
  <si>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</si>
  <si>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</si>
  <si>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</si>
  <si>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</si>
  <si>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</si>
  <si>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</si>
  <si>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</si>
  <si>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</si>
  <si>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</si>
  <si>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</si>
  <si>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</si>
  <si>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</si>
  <si>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</si>
  <si>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</si>
  <si>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</si>
  <si>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</si>
  <si>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</si>
  <si>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</si>
  <si>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</si>
  <si>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</si>
  <si>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</si>
  <si>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</si>
  <si>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</si>
  <si>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</si>
  <si>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</si>
  <si>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</si>
  <si>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</si>
  <si>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</si>
  <si>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</si>
  <si>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</si>
  <si>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</si>
  <si>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</si>
  <si>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</si>
  <si>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</si>
  <si>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</si>
  <si>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</si>
  <si>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</si>
  <si>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</si>
  <si>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</si>
  <si>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</si>
  <si>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</si>
  <si>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</si>
  <si>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</si>
  <si>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</si>
  <si>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</si>
  <si>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</si>
  <si>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</si>
  <si>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</si>
  <si>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</si>
  <si>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</si>
  <si>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</si>
  <si>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</si>
  <si>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</si>
  <si>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</si>
  <si>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</si>
  <si>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</si>
  <si>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</si>
  <si>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</si>
  <si>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</si>
  <si>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</si>
  <si>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</si>
  <si>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</si>
  <si>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</si>
  <si>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</si>
  <si>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</si>
  <si>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</si>
  <si>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</si>
  <si>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</si>
  <si>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</si>
  <si>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</si>
  <si>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</si>
  <si>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</si>
  <si>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</si>
  <si>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</si>
  <si>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</si>
  <si>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</si>
  <si>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</si>
  <si>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</si>
  <si>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</si>
  <si>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</si>
  <si>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</si>
  <si>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</si>
  <si>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</si>
  <si>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</si>
  <si>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</si>
  <si>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</si>
  <si>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</si>
  <si>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</si>
  <si>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</si>
  <si>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</si>
  <si>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</si>
  <si>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</si>
  <si>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</si>
  <si>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</si>
  <si>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</si>
  <si>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</si>
  <si>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</si>
  <si>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</si>
  <si>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</si>
  <si>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</si>
  <si>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</si>
  <si>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</si>
  <si>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</si>
  <si>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</si>
  <si>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</si>
  <si>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</si>
  <si>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</si>
  <si>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</si>
  <si>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</si>
  <si>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</si>
  <si>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</si>
  <si>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</si>
  <si>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</si>
  <si>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</si>
  <si>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</si>
  <si>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</si>
  <si>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</si>
  <si>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</si>
  <si>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</si>
  <si>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</si>
  <si>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</si>
  <si>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</si>
  <si>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</si>
  <si>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</si>
  <si>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</si>
  <si>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</si>
  <si>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</si>
  <si>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</si>
  <si>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</si>
  <si>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</si>
  <si>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</si>
  <si>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</si>
  <si>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</si>
  <si>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</si>
  <si>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</si>
  <si>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</si>
  <si>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</si>
  <si>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</si>
  <si>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</si>
  <si>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</si>
  <si>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</si>
  <si>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</si>
  <si>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</si>
  <si>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</si>
  <si>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</si>
  <si>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</si>
  <si>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</si>
  <si>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</si>
  <si>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</si>
  <si>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</si>
  <si>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</si>
  <si>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</si>
  <si>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</si>
  <si>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</si>
  <si>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</si>
  <si>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</si>
  <si>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</si>
  <si>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</si>
  <si>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</si>
  <si>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</si>
  <si>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</si>
  <si>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</si>
  <si>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</si>
  <si>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</si>
  <si>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</si>
  <si>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</si>
  <si>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</si>
  <si>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</si>
  <si>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</si>
  <si>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</si>
  <si>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</si>
  <si>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</si>
  <si>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</si>
  <si>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</si>
  <si>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</si>
  <si>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</si>
  <si>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</si>
  <si>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</si>
  <si>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</si>
  <si>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</si>
  <si>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</si>
  <si>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</si>
  <si>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</si>
  <si>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</si>
  <si>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</si>
  <si>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</si>
  <si>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</si>
  <si>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</si>
  <si>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</si>
  <si>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</si>
  <si>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</si>
  <si>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</si>
  <si>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</si>
  <si>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</si>
  <si>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</si>
  <si>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</si>
  <si>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</si>
  <si>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</si>
  <si>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</si>
  <si>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</si>
  <si>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</si>
  <si>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</si>
  <si>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</si>
  <si>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</si>
  <si>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</si>
  <si>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</si>
  <si>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</si>
  <si>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</si>
  <si>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</si>
  <si>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</si>
  <si>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</si>
  <si>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</si>
  <si>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</si>
  <si>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</si>
  <si>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</si>
  <si>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</si>
  <si>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</si>
  <si>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</si>
  <si>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</si>
  <si>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</si>
  <si>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</si>
  <si>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</si>
  <si>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</si>
  <si>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</si>
  <si>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</si>
  <si>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</si>
  <si>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</si>
  <si>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</si>
  <si>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</si>
  <si>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</si>
  <si>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</si>
  <si>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</si>
  <si>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</si>
  <si>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</si>
  <si>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</si>
  <si>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</si>
  <si>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</si>
  <si>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</si>
  <si>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</si>
  <si>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</si>
  <si>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</si>
  <si>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</si>
  <si>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</si>
  <si>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</si>
  <si>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</si>
  <si>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</si>
  <si>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</si>
  <si>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</si>
  <si>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</si>
  <si>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</si>
  <si>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</si>
  <si>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</si>
  <si>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</si>
  <si>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</si>
  <si>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</si>
  <si>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</si>
  <si>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</si>
  <si>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</si>
  <si>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</si>
  <si>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</si>
  <si>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</si>
  <si>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</si>
  <si>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</si>
  <si>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</si>
  <si>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</si>
  <si>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</si>
  <si>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</si>
  <si>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</si>
  <si>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</si>
  <si>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</si>
  <si>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</si>
  <si>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</si>
  <si>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</si>
  <si>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</si>
  <si>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</si>
  <si>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</si>
  <si>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</si>
  <si>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</si>
  <si>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</si>
  <si>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</si>
  <si>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</si>
  <si>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</si>
  <si>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</si>
  <si>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</si>
  <si>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</si>
  <si>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</si>
  <si>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</si>
  <si>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</si>
  <si>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</si>
  <si>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</si>
  <si>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</si>
  <si>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</si>
  <si>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</si>
  <si>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</si>
  <si>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</si>
  <si>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</si>
  <si>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</si>
  <si>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</si>
  <si>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</si>
  <si>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</si>
  <si>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</si>
  <si>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</si>
  <si>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</si>
  <si>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</si>
  <si>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</si>
  <si>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</si>
  <si>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</si>
  <si>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</si>
  <si>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</si>
  <si>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</si>
  <si>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</si>
  <si>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</si>
  <si>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</si>
  <si>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</si>
  <si>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</si>
  <si>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</si>
  <si>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</si>
  <si>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</si>
  <si>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</si>
  <si>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</si>
  <si>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</si>
  <si>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</si>
  <si>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</si>
  <si>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</si>
  <si>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</si>
  <si>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</si>
  <si>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</si>
  <si>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</si>
  <si>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</si>
  <si>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</si>
  <si>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</si>
  <si>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</si>
  <si>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</si>
  <si>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</si>
  <si>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</si>
  <si>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</si>
  <si>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</si>
  <si>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</si>
  <si>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</si>
  <si>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</si>
  <si>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</si>
  <si>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</si>
  <si>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</si>
  <si>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</si>
  <si>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</si>
  <si>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</si>
  <si>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</si>
  <si>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</si>
  <si>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</si>
  <si>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</si>
  <si>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</si>
  <si>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</si>
  <si>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</si>
  <si>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</si>
  <si>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</si>
  <si>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</si>
  <si>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</si>
  <si>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</si>
  <si>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</si>
  <si>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</si>
  <si>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</si>
  <si>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</si>
  <si>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</si>
  <si>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</si>
  <si>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</si>
  <si>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</si>
  <si>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</si>
  <si>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</si>
  <si>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</si>
  <si>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</si>
  <si>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</si>
  <si>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</si>
  <si>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</si>
  <si>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</si>
  <si>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</si>
  <si>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</si>
  <si>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</si>
  <si>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</si>
  <si>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</si>
  <si>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</si>
  <si>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</si>
  <si>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</si>
  <si>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</si>
  <si>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</si>
  <si>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</si>
  <si>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</si>
  <si>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</si>
  <si>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</si>
  <si>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</si>
  <si>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</si>
  <si>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</si>
  <si>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</si>
  <si>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</si>
  <si>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</si>
  <si>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</si>
  <si>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</si>
  <si>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</si>
  <si>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</si>
  <si>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</si>
  <si>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</si>
  <si>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</si>
  <si>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</si>
  <si>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</si>
  <si>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</si>
  <si>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</si>
  <si>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</si>
  <si>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</si>
  <si>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</si>
  <si>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</si>
  <si>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</si>
  <si>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</si>
  <si>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</si>
  <si>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</si>
  <si>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</si>
  <si>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</si>
  <si>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</si>
  <si>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</si>
  <si>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</si>
  <si>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</si>
  <si>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</si>
  <si>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</si>
  <si>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</si>
  <si>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</si>
  <si>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</si>
  <si>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</si>
  <si>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</si>
  <si>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</si>
  <si>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</si>
  <si>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</si>
  <si>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</si>
  <si>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</si>
  <si>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</si>
  <si>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</si>
  <si>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</si>
  <si>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</si>
  <si>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</si>
  <si>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</si>
  <si>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</si>
  <si>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</si>
  <si>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</si>
  <si>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</si>
  <si>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</si>
  <si>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</si>
  <si>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</si>
  <si>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</si>
  <si>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</si>
  <si>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</si>
  <si>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</si>
  <si>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</si>
  <si>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</si>
  <si>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</si>
  <si>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</si>
  <si>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</si>
  <si>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</si>
  <si>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</si>
  <si>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</si>
  <si>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</si>
  <si>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</si>
  <si>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</si>
  <si>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</si>
  <si>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</si>
  <si>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</si>
  <si>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</si>
  <si>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</si>
  <si>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</si>
  <si>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</si>
  <si>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</si>
  <si>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</si>
  <si>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</si>
  <si>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</si>
  <si>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</si>
  <si>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</si>
  <si>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</si>
  <si>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</si>
  <si>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</si>
  <si>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</si>
  <si>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</si>
  <si>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</si>
  <si>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</si>
  <si>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</si>
  <si>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</si>
  <si>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</si>
  <si>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</si>
  <si>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</si>
  <si>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</si>
  <si>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</si>
  <si>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</si>
  <si>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</si>
  <si>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</si>
  <si>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</si>
  <si>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</si>
  <si>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</si>
  <si>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</si>
  <si>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</si>
  <si>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</si>
  <si>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</si>
  <si>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</si>
  <si>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</si>
  <si>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</si>
  <si>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</si>
  <si>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</si>
  <si>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</si>
  <si>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</si>
  <si>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</si>
  <si>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</si>
  <si>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</si>
  <si>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</si>
  <si>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</si>
  <si>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</si>
  <si>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</si>
  <si>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</si>
  <si>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</si>
  <si>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</si>
  <si>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</si>
  <si>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</si>
  <si>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</si>
  <si>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</si>
  <si>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</si>
  <si>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</si>
  <si>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</si>
  <si>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</si>
  <si>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</si>
  <si>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</si>
  <si>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</si>
  <si>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</si>
  <si>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</si>
  <si>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</si>
  <si>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</si>
  <si>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</si>
  <si>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</si>
  <si>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</si>
  <si>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</si>
  <si>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</si>
  <si>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</si>
  <si>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</si>
  <si>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</si>
  <si>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</si>
  <si>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</si>
  <si>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</si>
  <si>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</si>
  <si>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</si>
  <si>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</si>
  <si>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</si>
  <si>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</si>
  <si>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</si>
  <si>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</si>
  <si>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</si>
  <si>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</si>
  <si>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</si>
  <si>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</si>
  <si>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</si>
  <si>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</si>
  <si>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</si>
  <si>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</si>
  <si>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</si>
  <si>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</si>
  <si>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</si>
  <si>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</si>
  <si>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</si>
  <si>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</si>
  <si>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</si>
  <si>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</si>
  <si>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</si>
  <si>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</si>
  <si>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</si>
  <si>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</si>
  <si>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</si>
  <si>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</si>
  <si>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</si>
  <si>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</si>
  <si>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</si>
  <si>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</si>
  <si>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</si>
  <si>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</si>
  <si>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</si>
  <si>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</si>
  <si>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</si>
  <si>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</si>
  <si>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</si>
  <si>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</si>
  <si>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</si>
  <si>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</si>
  <si>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</si>
  <si>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</si>
  <si>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</si>
  <si>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</si>
  <si>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</si>
  <si>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</si>
  <si>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</si>
  <si>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</si>
  <si>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</si>
  <si>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</si>
  <si>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</si>
  <si>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</si>
  <si>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</si>
  <si>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</si>
  <si>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</si>
  <si>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</si>
  <si>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</si>
  <si>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</si>
  <si>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</si>
  <si>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</si>
  <si>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</si>
  <si>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</si>
  <si>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</si>
  <si>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</si>
  <si>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</si>
  <si>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</si>
  <si>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</si>
  <si>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</si>
  <si>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</si>
  <si>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</si>
  <si>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</si>
  <si>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</si>
  <si>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</si>
  <si>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</si>
  <si>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</si>
  <si>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</si>
  <si>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</si>
  <si>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</si>
  <si>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</si>
  <si>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</si>
  <si>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</si>
  <si>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</si>
  <si>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</si>
  <si>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</si>
  <si>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</si>
  <si>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</si>
  <si>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</si>
  <si>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</si>
  <si>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</si>
  <si>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</si>
  <si>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</si>
  <si>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</si>
  <si>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</si>
  <si>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</si>
  <si>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</si>
  <si>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</si>
  <si>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</si>
  <si>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</si>
  <si>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</si>
  <si>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</si>
  <si>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</si>
  <si>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</si>
  <si>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</si>
  <si>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</si>
  <si>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</si>
  <si>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</si>
  <si>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</si>
  <si>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</si>
  <si>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</si>
  <si>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</si>
  <si>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</si>
  <si>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</si>
  <si>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</si>
  <si>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</si>
  <si>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</si>
  <si>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</si>
  <si>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</si>
  <si>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</si>
  <si>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</si>
  <si>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</si>
  <si>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</si>
  <si>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</si>
  <si>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</si>
  <si>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</si>
  <si>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</si>
  <si>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</si>
  <si>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</si>
  <si>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</si>
  <si>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</si>
  <si>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</si>
  <si>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</si>
  <si>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</si>
  <si>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</si>
  <si>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</si>
  <si>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</si>
  <si>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</si>
  <si>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</si>
  <si>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</si>
  <si>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</si>
  <si>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</si>
  <si>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</si>
  <si>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</si>
  <si>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</si>
  <si>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</si>
  <si>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</si>
  <si>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</si>
  <si>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</si>
  <si>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</si>
  <si>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</si>
  <si>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</si>
  <si>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</si>
  <si>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</si>
  <si>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</si>
  <si>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</si>
  <si>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</si>
  <si>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</si>
  <si>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</si>
  <si>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</si>
  <si>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</si>
  <si>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</si>
  <si>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</si>
  <si>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</si>
  <si>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</si>
  <si>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</si>
  <si>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</si>
  <si>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</si>
  <si>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</si>
  <si>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</si>
  <si>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</si>
  <si>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</si>
  <si>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</si>
  <si>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</si>
  <si>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</si>
  <si>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</si>
  <si>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</si>
  <si>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</si>
  <si>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</si>
  <si>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</si>
  <si>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</si>
  <si>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</si>
  <si>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</si>
  <si>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</si>
  <si>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</si>
  <si>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</si>
  <si>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</si>
  <si>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</si>
  <si>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</si>
  <si>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</si>
  <si>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</si>
  <si>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</si>
  <si>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</si>
  <si>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</si>
  <si>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</si>
  <si>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</si>
  <si>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</si>
  <si>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</si>
  <si>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</si>
  <si>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</si>
  <si>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</si>
  <si>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</si>
  <si>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</si>
  <si>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</si>
  <si>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</si>
  <si>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</si>
  <si>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</si>
  <si>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</si>
  <si>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</si>
  <si>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</si>
  <si>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</si>
  <si>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</si>
  <si>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</si>
  <si>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</si>
  <si>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</si>
  <si>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</si>
  <si>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</si>
  <si>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</si>
  <si>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</si>
  <si>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</si>
  <si>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</si>
  <si>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</si>
  <si>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</si>
  <si>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</si>
  <si>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</si>
  <si>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</si>
  <si>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</si>
  <si>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</si>
  <si>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</si>
  <si>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</si>
  <si>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</si>
  <si>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</si>
  <si>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</si>
  <si>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</si>
  <si>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</si>
  <si>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</si>
  <si>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</si>
  <si>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</si>
  <si>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</si>
  <si>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</si>
  <si>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</si>
  <si>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</si>
  <si>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</si>
  <si>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</si>
  <si>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</si>
  <si>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</si>
  <si>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</si>
  <si>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</si>
  <si>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</si>
  <si>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</si>
  <si>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</si>
  <si>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</si>
  <si>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</si>
  <si>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</si>
  <si>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</si>
  <si>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</si>
  <si>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</si>
  <si>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</si>
  <si>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</si>
  <si>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</si>
  <si>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</si>
  <si>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</si>
  <si>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</si>
  <si>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</si>
  <si>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</si>
  <si>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</si>
  <si>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</si>
  <si>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</si>
  <si>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</si>
  <si>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</si>
  <si>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</si>
  <si>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</si>
  <si>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</si>
  <si>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</si>
  <si>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</si>
  <si>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</si>
  <si>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</si>
  <si>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</si>
  <si>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</si>
  <si>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</si>
  <si>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</si>
  <si>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</si>
  <si>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</si>
  <si>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</si>
  <si>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</si>
  <si>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</si>
  <si>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</si>
  <si>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</si>
  <si>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</si>
  <si>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</si>
  <si>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</si>
  <si>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</si>
  <si>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</si>
  <si>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</si>
  <si>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</si>
  <si>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</si>
  <si>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</si>
  <si>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</si>
  <si>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</si>
  <si>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</si>
  <si>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</si>
  <si>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</si>
  <si>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</si>
  <si>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</si>
  <si>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</si>
  <si>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</si>
  <si>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</si>
  <si>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</si>
  <si>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</si>
  <si>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</si>
  <si>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</si>
  <si>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</si>
  <si>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</si>
  <si>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</si>
  <si>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</si>
  <si>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</si>
  <si>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</si>
  <si>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</si>
  <si>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</si>
  <si>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</si>
  <si>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</si>
  <si>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</si>
  <si>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</si>
  <si>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</si>
  <si>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</si>
  <si>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</si>
  <si>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</si>
  <si>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</si>
  <si>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</si>
  <si>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</si>
  <si>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</si>
  <si>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</si>
  <si>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</si>
  <si>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</si>
  <si>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</si>
  <si>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</si>
  <si>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</si>
  <si>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</si>
  <si>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</si>
  <si>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</si>
  <si>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</si>
  <si>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</si>
  <si>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</si>
  <si>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</si>
  <si>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</si>
  <si>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</si>
  <si>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</si>
  <si>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</si>
  <si>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</si>
  <si>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</si>
  <si>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</si>
  <si>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</si>
  <si>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</si>
  <si>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</si>
  <si>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</si>
  <si>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</si>
  <si>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</si>
  <si>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</si>
  <si>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</si>
  <si>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</si>
  <si>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</si>
  <si>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</si>
  <si>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</si>
  <si>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</si>
  <si>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</si>
  <si>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</si>
  <si>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</si>
  <si>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</si>
  <si>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</si>
  <si>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</si>
  <si>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</si>
  <si>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</si>
  <si>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</si>
  <si>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</si>
  <si>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</si>
  <si>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</si>
  <si>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</si>
  <si>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</si>
  <si>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</si>
  <si>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</si>
  <si>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</si>
  <si>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</si>
  <si>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</si>
  <si>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</si>
  <si>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</si>
  <si>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</si>
  <si>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</si>
  <si>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</si>
  <si>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</si>
  <si>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</si>
  <si>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</si>
  <si>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</si>
  <si>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</si>
  <si>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</si>
  <si>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</si>
  <si>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</si>
  <si>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</si>
  <si>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</si>
  <si>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</si>
  <si>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</si>
  <si>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</si>
  <si>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</si>
  <si>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</si>
  <si>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</si>
  <si>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</si>
  <si>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</si>
  <si>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</si>
  <si>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</si>
  <si>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</si>
  <si>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</si>
  <si>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</si>
  <si>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</si>
  <si>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</si>
  <si>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</si>
  <si>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</si>
  <si>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</si>
  <si>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</si>
  <si>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</si>
  <si>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</si>
  <si>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</si>
  <si>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</si>
  <si>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</si>
  <si>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</si>
  <si>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</si>
  <si>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</si>
  <si>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</si>
  <si>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</si>
  <si>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</si>
  <si>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</si>
  <si>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</si>
  <si>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</si>
  <si>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</si>
  <si>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</si>
  <si>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</si>
  <si>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</si>
  <si>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</si>
  <si>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</si>
  <si>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</si>
  <si>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</si>
  <si>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</si>
  <si>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</si>
  <si>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</si>
  <si>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</si>
  <si>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</si>
  <si>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</si>
  <si>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</si>
  <si>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</si>
  <si>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</si>
  <si>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</si>
  <si>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</si>
  <si>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</si>
  <si>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</si>
  <si>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</si>
  <si>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</si>
  <si>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</si>
  <si>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</si>
  <si>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</si>
  <si>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</si>
  <si>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</si>
  <si>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</si>
  <si>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</si>
  <si>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</si>
  <si>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</si>
  <si>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</si>
  <si>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</si>
  <si>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</si>
  <si>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</si>
  <si>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</si>
  <si>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</si>
  <si>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</si>
  <si>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</si>
  <si>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</si>
  <si>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</si>
  <si>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</si>
  <si>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</si>
  <si>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</si>
  <si>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</si>
  <si>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</si>
  <si>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</si>
  <si>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</si>
  <si>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</si>
  <si>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</si>
  <si>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</si>
  <si>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</si>
  <si>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</si>
  <si>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</si>
  <si>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</si>
  <si>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</si>
  <si>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</si>
  <si>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</si>
  <si>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</si>
  <si>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</si>
  <si>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</si>
  <si>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</si>
  <si>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</si>
  <si>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</si>
  <si>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</si>
  <si>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</si>
  <si>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</si>
  <si>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</si>
  <si>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</si>
  <si>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</si>
  <si>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</si>
  <si>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</si>
  <si>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</si>
  <si>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</si>
  <si>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</si>
  <si>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</si>
  <si>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</si>
  <si>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</si>
  <si>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</si>
  <si>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</si>
  <si>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</si>
  <si>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</si>
  <si>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</si>
  <si>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</si>
  <si>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</si>
  <si>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</si>
  <si>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</si>
  <si>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</si>
  <si>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</si>
  <si>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</si>
  <si>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</si>
  <si>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</si>
  <si>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</si>
  <si>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</si>
  <si>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</si>
  <si>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</si>
  <si>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</si>
  <si>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</si>
  <si>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</si>
  <si>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</si>
  <si>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</si>
  <si>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</si>
  <si>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</si>
  <si>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</si>
  <si>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</si>
  <si>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</si>
  <si>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</si>
  <si>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</si>
  <si>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</si>
  <si>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</si>
  <si>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</si>
  <si>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</si>
  <si>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</si>
  <si>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</si>
  <si>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</si>
  <si>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</si>
  <si>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</si>
  <si>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</si>
  <si>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</si>
  <si>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</si>
  <si>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</si>
  <si>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</si>
  <si>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</si>
  <si>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</si>
  <si>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</si>
  <si>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</si>
  <si>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</si>
  <si>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</si>
  <si>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</si>
  <si>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</si>
  <si>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</si>
  <si>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</si>
  <si>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</si>
  <si>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</si>
  <si>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</si>
  <si>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</si>
  <si>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</si>
  <si>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</si>
  <si>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</si>
  <si>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</si>
  <si>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</si>
  <si>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</si>
  <si>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</si>
  <si>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</si>
  <si>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</si>
  <si>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</si>
  <si>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</si>
  <si>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</si>
  <si>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</si>
  <si>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</si>
  <si>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</si>
  <si>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</si>
  <si>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</si>
  <si>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</si>
  <si>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</si>
  <si>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</si>
  <si>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</si>
  <si>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</si>
  <si>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</si>
  <si>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</si>
  <si>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</si>
  <si>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</si>
  <si>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</si>
  <si>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</si>
  <si>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</si>
  <si>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</si>
  <si>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</si>
  <si>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</si>
  <si>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</si>
  <si>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</si>
  <si>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</si>
  <si>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</si>
  <si>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</si>
  <si>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</si>
  <si>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</si>
  <si>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</si>
  <si>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</si>
  <si>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</si>
  <si>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</si>
  <si>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</si>
  <si>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</si>
  <si>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</si>
  <si>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</si>
  <si>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</si>
  <si>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</si>
  <si>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</si>
  <si>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</si>
  <si>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</si>
  <si>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</si>
  <si>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</si>
  <si>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</si>
  <si>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</si>
  <si>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</si>
  <si>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</si>
  <si>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</si>
  <si>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</si>
  <si>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</si>
  <si>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</si>
  <si>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</si>
  <si>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</si>
  <si>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</si>
  <si>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</si>
  <si>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</si>
  <si>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</si>
  <si>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</si>
  <si>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</si>
  <si>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</si>
  <si>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</si>
  <si>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</si>
  <si>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</si>
  <si>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</si>
  <si>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</si>
  <si>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</si>
  <si>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</si>
  <si>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</si>
  <si>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</si>
  <si>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</si>
  <si>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</si>
  <si>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</si>
  <si>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</si>
  <si>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</si>
  <si>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</si>
  <si>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</si>
  <si>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</si>
  <si>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</si>
  <si>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</si>
  <si>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</si>
  <si>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</si>
  <si>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</si>
  <si>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</si>
  <si>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</si>
  <si>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</si>
  <si>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</si>
  <si>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</si>
  <si>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</si>
  <si>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</si>
  <si>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</si>
  <si>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</si>
  <si>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</si>
  <si>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</si>
  <si>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</si>
  <si>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</si>
  <si>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</si>
  <si>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</si>
  <si>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</si>
  <si>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</si>
  <si>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</si>
  <si>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</si>
  <si>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</si>
  <si>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</si>
  <si>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</si>
  <si>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</si>
  <si>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</si>
  <si>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</si>
  <si>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</si>
  <si>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</si>
  <si>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</si>
  <si>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</si>
  <si>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</si>
  <si>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</si>
  <si>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</si>
  <si>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</si>
  <si>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</si>
  <si>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</si>
  <si>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</si>
  <si>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</si>
  <si>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</si>
  <si>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</si>
  <si>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</si>
  <si>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</si>
  <si>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</si>
  <si>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</si>
  <si>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</si>
  <si>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</si>
  <si>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</si>
  <si>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</si>
  <si>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</si>
  <si>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</si>
  <si>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</si>
  <si>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</si>
  <si>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</si>
  <si>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</si>
  <si>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</si>
  <si>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</si>
  <si>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</si>
  <si>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</si>
  <si>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</si>
  <si>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</si>
  <si>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</si>
  <si>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</si>
  <si>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</si>
  <si>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</si>
  <si>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</si>
  <si>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</si>
  <si>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</si>
  <si>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</si>
  <si>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</si>
  <si>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</si>
  <si>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</si>
  <si>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</si>
  <si>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</si>
  <si>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</si>
  <si>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</si>
  <si>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</si>
  <si>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</si>
  <si>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</si>
  <si>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</si>
  <si>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</si>
  <si>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</si>
  <si>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</si>
  <si>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</si>
  <si>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</si>
  <si>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</si>
  <si>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</si>
  <si>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</si>
  <si>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</si>
  <si>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</si>
  <si>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</si>
  <si>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</si>
  <si>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</si>
  <si>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</si>
  <si>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</si>
  <si>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</si>
  <si>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</si>
  <si>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</si>
  <si>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</si>
  <si>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</si>
  <si>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</si>
  <si>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</si>
  <si>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</si>
  <si>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</si>
  <si>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</si>
  <si>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</si>
  <si>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</si>
  <si>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</si>
  <si>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</si>
  <si>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</si>
  <si>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</si>
  <si>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</si>
  <si>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</si>
  <si>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</si>
  <si>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</si>
  <si>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</si>
  <si>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</si>
  <si>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</si>
  <si>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</si>
  <si>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</si>
  <si>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</si>
  <si>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</si>
  <si>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</si>
  <si>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</si>
  <si>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</si>
  <si>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</si>
  <si>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</si>
  <si>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</si>
  <si>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</si>
  <si>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</si>
  <si>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</si>
  <si>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</si>
  <si>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</si>
  <si>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</si>
  <si>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</si>
  <si>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</si>
  <si>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</si>
  <si>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</si>
  <si>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</si>
  <si>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</si>
  <si>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</si>
  <si>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</si>
  <si>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</si>
  <si>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</si>
  <si>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</si>
  <si>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</si>
  <si>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</si>
  <si>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</si>
  <si>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</si>
  <si>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</si>
  <si>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</si>
  <si>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</si>
  <si>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</si>
  <si>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</si>
  <si>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</si>
  <si>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</si>
  <si>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</si>
  <si>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</si>
  <si>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</si>
  <si>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</si>
  <si>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</si>
  <si>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</si>
  <si>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</si>
  <si>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</si>
  <si>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</si>
  <si>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</si>
  <si>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</si>
  <si>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</si>
  <si>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</si>
  <si>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</si>
  <si>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</si>
  <si>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</si>
  <si>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</si>
  <si>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</si>
  <si>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</si>
  <si>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</si>
  <si>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</si>
  <si>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</si>
  <si>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</si>
  <si>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</si>
  <si>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</si>
  <si>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</si>
  <si>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</si>
  <si>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</si>
  <si>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</si>
  <si>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</si>
  <si>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</si>
  <si>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</si>
  <si>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</si>
  <si>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</si>
  <si>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</si>
  <si>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</si>
  <si>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</si>
  <si>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</si>
  <si>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</si>
  <si>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</si>
  <si>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</si>
  <si>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</si>
  <si>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</si>
  <si>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</si>
  <si>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</si>
  <si>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</si>
  <si>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</si>
  <si>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</si>
  <si>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</si>
  <si>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</si>
  <si>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</si>
  <si>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</si>
  <si>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</si>
  <si>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</si>
  <si>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</si>
  <si>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</si>
  <si>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</si>
  <si>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</si>
  <si>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</si>
  <si>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</si>
  <si>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</si>
  <si>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</si>
  <si>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</si>
  <si>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</si>
  <si>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</si>
  <si>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</si>
  <si>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</si>
  <si>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</si>
  <si>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</si>
  <si>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</si>
  <si>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</si>
  <si>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</si>
  <si>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</si>
  <si>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</si>
  <si>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</si>
  <si>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</si>
  <si>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</si>
  <si>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</si>
  <si>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</si>
  <si>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</si>
  <si>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</si>
  <si>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</si>
  <si>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</si>
  <si>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</si>
  <si>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</si>
  <si>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</si>
  <si>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</si>
  <si>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</si>
  <si>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</si>
  <si>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</si>
  <si>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</si>
  <si>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</si>
  <si>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</si>
  <si>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</si>
  <si>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</si>
  <si>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</si>
  <si>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</si>
  <si>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</si>
  <si>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</si>
  <si>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</si>
  <si>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</si>
  <si>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</si>
  <si>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</si>
  <si>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</si>
  <si>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</si>
  <si>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</si>
  <si>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</si>
  <si>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</si>
  <si>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</si>
  <si>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</si>
  <si>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</si>
  <si>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</si>
  <si>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</si>
  <si>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</si>
  <si>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</si>
  <si>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</si>
  <si>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</si>
  <si>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</si>
  <si>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</si>
  <si>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</si>
  <si>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</si>
  <si>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</si>
  <si>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</si>
  <si>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</si>
  <si>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</si>
  <si>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</si>
  <si>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</si>
  <si>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</si>
  <si>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</si>
  <si>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</si>
  <si>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</si>
  <si>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</si>
  <si>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</si>
  <si>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</si>
  <si>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</si>
  <si>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</si>
  <si>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</si>
  <si>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</si>
  <si>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</si>
  <si>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</si>
  <si>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</si>
  <si>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</si>
  <si>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</si>
  <si>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</si>
  <si>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</si>
  <si>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</si>
  <si>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</si>
  <si>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</si>
  <si>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</si>
  <si>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</si>
  <si>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</si>
  <si>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</si>
  <si>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</si>
  <si>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</si>
  <si>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</si>
  <si>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</si>
  <si>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</si>
  <si>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</si>
  <si>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</si>
  <si>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</si>
  <si>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</si>
  <si>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</si>
  <si>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</si>
  <si>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</si>
  <si>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</si>
  <si>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</si>
  <si>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</si>
  <si>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</si>
  <si>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</si>
  <si>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</si>
  <si>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</si>
  <si>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</si>
  <si>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</si>
  <si>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</si>
  <si>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</si>
  <si>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</si>
  <si>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</si>
  <si>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</si>
  <si>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</si>
  <si>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</si>
  <si>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</si>
  <si>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</si>
  <si>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</si>
  <si>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</si>
  <si>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</si>
  <si>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</si>
  <si>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</si>
  <si>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</si>
  <si>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</si>
  <si>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</si>
  <si>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</si>
  <si>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</si>
  <si>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</si>
  <si>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</si>
  <si>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</si>
  <si>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</si>
  <si>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</si>
  <si>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</si>
  <si>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</si>
  <si>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</si>
  <si>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</si>
  <si>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</si>
  <si>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</si>
  <si>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</si>
  <si>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</si>
  <si>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</si>
  <si>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</si>
  <si>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</si>
  <si>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</si>
  <si>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</si>
  <si>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</si>
  <si>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</si>
  <si>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</si>
  <si>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</si>
  <si>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</si>
  <si>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</si>
  <si>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</si>
  <si>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</si>
  <si>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</si>
  <si>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</si>
  <si>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</si>
  <si>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</si>
  <si>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</si>
  <si>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</si>
  <si>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</si>
  <si>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</si>
  <si>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</si>
  <si>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</si>
  <si>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</si>
  <si>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</si>
  <si>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</si>
  <si>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</si>
  <si>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</si>
  <si>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</si>
  <si>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</si>
  <si>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</si>
  <si>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</si>
  <si>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</si>
  <si>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</si>
  <si>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</si>
  <si>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</si>
  <si>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</si>
  <si>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</si>
  <si>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</si>
  <si>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</si>
  <si>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</si>
  <si>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</si>
  <si>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</si>
  <si>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</si>
  <si>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</si>
  <si>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</si>
  <si>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</si>
  <si>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</si>
  <si>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</si>
  <si>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</si>
  <si>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</si>
  <si>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</si>
  <si>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</si>
  <si>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</si>
  <si>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</si>
  <si>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</si>
  <si>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</si>
  <si>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</si>
  <si>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</si>
  <si>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</si>
  <si>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</si>
  <si>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</si>
  <si>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</si>
  <si>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</si>
  <si>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</si>
  <si>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</si>
  <si>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</si>
  <si>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</si>
  <si>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</si>
  <si>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</si>
  <si>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</si>
  <si>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</si>
  <si>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</si>
  <si>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</si>
  <si>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</si>
  <si>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</si>
  <si>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</si>
  <si>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</si>
  <si>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</si>
  <si>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</si>
  <si>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</si>
  <si>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</si>
  <si>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</si>
  <si>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</si>
  <si>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</si>
  <si>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</si>
  <si>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</si>
  <si>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</si>
  <si>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</si>
  <si>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</si>
  <si>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</si>
  <si>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</si>
  <si>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</si>
  <si>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</si>
  <si>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</si>
  <si>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</si>
  <si>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</si>
  <si>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</si>
  <si>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</si>
  <si>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</si>
  <si>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</si>
  <si>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</si>
  <si>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</si>
  <si>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</si>
  <si>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</si>
  <si>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</si>
  <si>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</si>
  <si>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</si>
  <si>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</si>
  <si>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</si>
  <si>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</si>
  <si>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</si>
  <si>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</si>
  <si>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</si>
  <si>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</si>
  <si>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</si>
  <si>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</si>
  <si>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</si>
  <si>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</si>
  <si>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</si>
  <si>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</si>
  <si>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</si>
  <si>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</si>
  <si>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</si>
  <si>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</si>
  <si>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</si>
  <si>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</si>
  <si>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</si>
  <si>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</si>
  <si>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</si>
  <si>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</si>
  <si>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</si>
  <si>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</si>
  <si>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</si>
  <si>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</si>
  <si>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</si>
  <si>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</si>
  <si>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</si>
  <si>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</si>
  <si>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</si>
  <si>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</si>
  <si>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</si>
  <si>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</si>
  <si>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</si>
  <si>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</si>
  <si>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</si>
  <si>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</si>
  <si>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</si>
  <si>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</si>
  <si>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</si>
  <si>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</si>
  <si>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</si>
  <si>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</si>
  <si>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</si>
  <si>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</si>
  <si>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</si>
  <si>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</si>
  <si>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</si>
  <si>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</si>
  <si>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</si>
  <si>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</si>
  <si>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</si>
  <si>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</si>
  <si>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</si>
  <si>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</si>
  <si>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</si>
  <si>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</si>
  <si>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</si>
  <si>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</si>
  <si>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</si>
  <si>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</si>
  <si>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</si>
  <si>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</si>
  <si>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</si>
  <si>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</si>
  <si>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</si>
  <si>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</si>
  <si>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</si>
  <si>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</si>
  <si>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</si>
  <si>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</si>
  <si>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</si>
  <si>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</si>
  <si>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</si>
  <si>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</si>
  <si>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</si>
  <si>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</si>
  <si>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</si>
  <si>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</si>
  <si>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</si>
  <si>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</si>
  <si>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</si>
  <si>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</si>
  <si>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</si>
  <si>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</si>
  <si>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</si>
  <si>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</si>
  <si>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</si>
  <si>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</si>
  <si>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</si>
  <si>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</si>
  <si>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</si>
  <si>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</si>
  <si>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</si>
  <si>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</si>
  <si>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</si>
  <si>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</si>
  <si>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</si>
  <si>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</si>
  <si>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</si>
  <si>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</si>
  <si>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</si>
  <si>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</si>
  <si>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</si>
  <si>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</si>
  <si>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</si>
  <si>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</si>
  <si>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</si>
  <si>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</si>
  <si>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</si>
  <si>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</si>
  <si>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</si>
  <si>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</si>
  <si>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</si>
  <si>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</si>
  <si>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</si>
  <si>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</si>
  <si>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</si>
  <si>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</si>
  <si>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</si>
  <si>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</si>
  <si>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</si>
  <si>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</si>
  <si>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</si>
  <si>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</si>
  <si>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</si>
  <si>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</si>
  <si>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</si>
  <si>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</si>
  <si>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</si>
  <si>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</si>
  <si>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</si>
  <si>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</si>
  <si>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</si>
  <si>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</si>
  <si>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</si>
  <si>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</si>
  <si>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</si>
  <si>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</si>
  <si>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</si>
  <si>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</si>
  <si>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</si>
  <si>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</si>
  <si>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</si>
  <si>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</si>
  <si>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</si>
  <si>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</si>
  <si>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</si>
  <si>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</si>
  <si>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</si>
  <si>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</si>
  <si>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</si>
  <si>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</si>
  <si>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</si>
  <si>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</si>
  <si>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</si>
  <si>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</si>
  <si>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</si>
  <si>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</si>
  <si>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</si>
  <si>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</si>
  <si>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</si>
  <si>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</si>
  <si>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</si>
  <si>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</si>
  <si>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</si>
  <si>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</si>
  <si>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</si>
  <si>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</si>
  <si>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</si>
  <si>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</si>
  <si>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</si>
  <si>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</si>
  <si>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</si>
  <si>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</si>
  <si>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</si>
  <si>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</si>
  <si>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</si>
  <si>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</si>
  <si>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</si>
  <si>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</si>
  <si>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</si>
  <si>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</si>
  <si>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</si>
  <si>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</si>
  <si>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</si>
  <si>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</si>
  <si>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</si>
  <si>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</si>
  <si>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</si>
  <si>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</si>
  <si>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</si>
  <si>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</si>
  <si>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</si>
  <si>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</si>
  <si>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</si>
  <si>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</si>
  <si>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</si>
  <si>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</si>
  <si>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</si>
  <si>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</si>
  <si>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</si>
  <si>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</si>
  <si>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</si>
  <si>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</si>
  <si>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</si>
  <si>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</si>
  <si>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</si>
  <si>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</si>
  <si>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</si>
  <si>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</si>
  <si>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</si>
  <si>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</si>
  <si>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</si>
  <si>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</si>
  <si>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</si>
  <si>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</si>
  <si>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</si>
  <si>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</si>
  <si>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</si>
  <si>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</si>
  <si>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</si>
  <si>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</si>
  <si>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</si>
  <si>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</si>
  <si>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</si>
  <si>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</si>
  <si>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</si>
  <si>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</si>
  <si>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</si>
  <si>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</si>
  <si>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</si>
  <si>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</si>
  <si>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</si>
  <si>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</si>
  <si>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</si>
  <si>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</si>
  <si>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</si>
  <si>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</si>
  <si>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</si>
  <si>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</si>
  <si>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</si>
  <si>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</si>
  <si>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</si>
  <si>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</si>
  <si>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</si>
  <si>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</si>
  <si>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</si>
  <si>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</si>
  <si>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</si>
  <si>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</si>
  <si>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</si>
  <si>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</si>
  <si>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</si>
  <si>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</si>
  <si>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</si>
  <si>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</si>
  <si>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</si>
  <si>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</si>
  <si>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</si>
  <si>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</si>
  <si>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</si>
  <si>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</si>
  <si>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</si>
  <si>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</si>
  <si>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</si>
  <si>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</si>
  <si>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</si>
  <si>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</si>
  <si>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</si>
  <si>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</si>
  <si>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</si>
  <si>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</si>
  <si>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</si>
  <si>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</si>
  <si>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</si>
  <si>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</si>
  <si>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</si>
  <si>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</si>
  <si>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</si>
  <si>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</si>
  <si>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</si>
  <si>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</si>
  <si>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</si>
  <si>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</si>
  <si>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</si>
  <si>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</si>
  <si>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</si>
  <si>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</si>
  <si>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</si>
  <si>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</si>
  <si>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</si>
  <si>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</si>
  <si>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</si>
  <si>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</si>
  <si>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</si>
  <si>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</si>
  <si>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</si>
  <si>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</si>
  <si>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</si>
  <si>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</si>
  <si>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</si>
  <si>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</si>
  <si>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</si>
  <si>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</si>
  <si>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</si>
  <si>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</si>
  <si>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</si>
  <si>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</si>
  <si>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</si>
  <si>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</si>
  <si>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</si>
  <si>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</si>
  <si>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</si>
  <si>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</si>
  <si>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</si>
  <si>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</si>
  <si>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</si>
  <si>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</si>
  <si>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</si>
  <si>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</si>
  <si>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</si>
  <si>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</si>
  <si>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</si>
  <si>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</si>
  <si>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</si>
  <si>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</si>
  <si>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</si>
  <si>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</si>
  <si>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</si>
  <si>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</si>
  <si>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</si>
  <si>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</si>
  <si>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</si>
  <si>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</si>
  <si>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</si>
  <si>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</si>
  <si>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</si>
  <si>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</si>
  <si>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</si>
  <si>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</si>
  <si>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</si>
  <si>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</si>
  <si>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</si>
  <si>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</si>
  <si>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</si>
  <si>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</si>
  <si>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</si>
  <si>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</si>
  <si>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</si>
  <si>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</si>
  <si>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</si>
  <si>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</si>
  <si>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</si>
  <si>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</si>
  <si>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</si>
  <si>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</si>
  <si>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</si>
  <si>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</si>
  <si>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</si>
  <si>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</si>
  <si>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</si>
  <si>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</si>
  <si>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</si>
  <si>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</si>
  <si>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</si>
  <si>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</si>
  <si>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</si>
  <si>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</si>
  <si>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</si>
  <si>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</si>
  <si>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</si>
  <si>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</si>
  <si>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</si>
  <si>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</si>
  <si>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</si>
  <si>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</si>
  <si>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</si>
  <si>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</si>
  <si>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</si>
  <si>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</si>
  <si>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</si>
  <si>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</si>
  <si>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</si>
  <si>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</si>
  <si>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</si>
  <si>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</si>
  <si>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</si>
  <si>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</si>
  <si>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</si>
  <si>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</si>
  <si>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</si>
  <si>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</si>
  <si>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</si>
  <si>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</si>
  <si>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</si>
  <si>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</si>
  <si>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</si>
  <si>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</si>
  <si>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</si>
  <si>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</si>
  <si>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</si>
  <si>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</si>
  <si>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</si>
  <si>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</si>
  <si>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</si>
  <si>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</si>
  <si>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</si>
  <si>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</si>
  <si>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</si>
  <si>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</si>
  <si>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</si>
  <si>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</si>
  <si>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</si>
  <si>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</si>
  <si>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</si>
  <si>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</si>
  <si>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</si>
  <si>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</si>
  <si>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</si>
  <si>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</si>
  <si>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</si>
  <si>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</si>
  <si>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</si>
  <si>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</si>
  <si>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</si>
  <si>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</si>
  <si>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</si>
  <si>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</si>
  <si>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</si>
  <si>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</si>
  <si>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</si>
  <si>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</si>
  <si>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</si>
  <si>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</si>
  <si>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</si>
  <si>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</si>
  <si>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</si>
  <si>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</si>
  <si>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</si>
  <si>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</si>
  <si>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</si>
  <si>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</si>
  <si>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</si>
  <si>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</si>
  <si>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</si>
  <si>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</si>
  <si>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</si>
  <si>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</si>
  <si>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</si>
  <si>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</si>
  <si>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</si>
  <si>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</si>
  <si>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</si>
  <si>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</si>
  <si>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</si>
  <si>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</si>
  <si>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</si>
  <si>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</si>
  <si>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</si>
  <si>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</si>
  <si>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</si>
  <si>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</si>
  <si>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</si>
  <si>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</si>
  <si>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</si>
  <si>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</si>
  <si>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</si>
  <si>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</si>
  <si>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</si>
  <si>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</si>
  <si>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</si>
  <si>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</si>
  <si>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</si>
  <si>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</si>
  <si>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</si>
  <si>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</si>
  <si>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</si>
  <si>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</si>
  <si>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</si>
  <si>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</si>
  <si>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</si>
  <si>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</si>
  <si>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</si>
  <si>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</si>
  <si>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</si>
  <si>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</si>
  <si>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</si>
  <si>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</si>
  <si>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</si>
  <si>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</si>
  <si>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</si>
  <si>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</si>
  <si>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</si>
  <si>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</si>
  <si>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</si>
  <si>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</si>
  <si>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</si>
  <si>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</si>
  <si>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</si>
  <si>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</si>
  <si>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</si>
  <si>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</si>
  <si>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</si>
  <si>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</si>
  <si>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</si>
  <si>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</si>
  <si>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</si>
  <si>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</si>
  <si>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</si>
  <si>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</si>
  <si>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</si>
  <si>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</si>
  <si>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</si>
  <si>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</si>
  <si>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</si>
  <si>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</si>
  <si>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</si>
  <si>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</si>
  <si>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</si>
  <si>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</si>
  <si>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</si>
  <si>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</si>
  <si>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</si>
  <si>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</si>
  <si>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</si>
  <si>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</si>
  <si>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</si>
  <si>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</si>
  <si>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</si>
  <si>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</si>
  <si>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</si>
  <si>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</si>
  <si>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</si>
  <si>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</si>
  <si>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</si>
  <si>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</si>
  <si>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</si>
  <si>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</si>
  <si>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</si>
  <si>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</si>
  <si>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</si>
  <si>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</si>
  <si>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</si>
  <si>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</si>
  <si>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</si>
  <si>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</si>
  <si>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</si>
  <si>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</si>
  <si>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</si>
  <si>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</si>
  <si>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</si>
  <si>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</si>
  <si>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</si>
  <si>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</si>
  <si>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</si>
  <si>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</si>
  <si>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</si>
  <si>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</si>
  <si>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</si>
  <si>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</si>
  <si>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</si>
  <si>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</si>
  <si>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</si>
  <si>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</si>
  <si>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</si>
  <si>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</si>
  <si>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</si>
  <si>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</si>
  <si>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</si>
  <si>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</si>
  <si>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</si>
  <si>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</si>
  <si>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</si>
  <si>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</si>
  <si>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</si>
  <si>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</si>
  <si>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</si>
  <si>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</si>
  <si>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</si>
  <si>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</si>
  <si>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</si>
  <si>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</si>
  <si>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</si>
  <si>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</si>
  <si>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</si>
  <si>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</si>
  <si>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</si>
  <si>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</si>
  <si>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</si>
  <si>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</si>
  <si>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</si>
  <si>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</si>
  <si>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</si>
  <si>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</si>
  <si>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</si>
  <si>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</si>
  <si>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</si>
  <si>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</si>
  <si>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</si>
  <si>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</si>
  <si>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</si>
  <si>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</si>
  <si>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</si>
  <si>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</si>
  <si>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</si>
  <si>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</si>
  <si>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</si>
  <si>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</si>
  <si>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</si>
  <si>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</si>
  <si>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</si>
  <si>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</si>
  <si>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</si>
  <si>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</si>
  <si>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</si>
  <si>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</si>
  <si>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</si>
  <si>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</si>
  <si>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</si>
  <si>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</si>
  <si>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</si>
  <si>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</si>
  <si>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</si>
  <si>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</si>
  <si>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</si>
  <si>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</si>
  <si>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</si>
  <si>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</si>
  <si>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</si>
  <si>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</si>
  <si>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</si>
  <si>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</si>
  <si>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</si>
  <si>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</si>
  <si>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</si>
  <si>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</si>
  <si>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</si>
  <si>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</si>
  <si>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</si>
  <si>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</si>
  <si>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</si>
  <si>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</si>
  <si>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</si>
  <si>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</si>
  <si>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</si>
  <si>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</si>
  <si>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</si>
  <si>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</si>
  <si>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</si>
  <si>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</si>
  <si>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</si>
  <si>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</si>
  <si>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</si>
  <si>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</si>
  <si>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</si>
  <si>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</si>
  <si>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</si>
  <si>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</si>
  <si>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</si>
  <si>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</si>
  <si>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</si>
  <si>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</si>
  <si>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</si>
  <si>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</si>
  <si>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</si>
  <si>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</si>
  <si>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</si>
  <si>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</si>
  <si>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</si>
  <si>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</si>
  <si>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</si>
  <si>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</si>
  <si>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</si>
  <si>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</si>
  <si>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</si>
  <si>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</si>
  <si>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</si>
  <si>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</si>
  <si>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</si>
  <si>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</si>
  <si>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</si>
  <si>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</si>
  <si>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</si>
  <si>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</si>
  <si>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</si>
  <si>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</si>
  <si>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</si>
  <si>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</si>
  <si>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</si>
  <si>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</si>
  <si>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</si>
  <si>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</si>
  <si>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</si>
  <si>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</si>
  <si>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</si>
  <si>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</si>
  <si>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</si>
  <si>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</si>
  <si>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</si>
  <si>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</si>
  <si>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</si>
  <si>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</si>
  <si>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</si>
  <si>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</si>
  <si>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</si>
  <si>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</si>
  <si>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</si>
  <si>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</si>
  <si>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</si>
  <si>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</si>
  <si>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</si>
  <si>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</si>
  <si>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</si>
  <si>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</si>
  <si>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</si>
  <si>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</si>
  <si>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</si>
  <si>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</si>
  <si>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</si>
  <si>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</si>
  <si>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</si>
  <si>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</si>
  <si>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</si>
  <si>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</si>
  <si>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</si>
  <si>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</si>
  <si>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</si>
  <si>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</si>
  <si>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</si>
  <si>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</si>
  <si>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</si>
  <si>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</si>
  <si>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</si>
  <si>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</si>
  <si>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</si>
  <si>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</si>
  <si>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</si>
  <si>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</si>
  <si>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</si>
  <si>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</si>
  <si>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</si>
  <si>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</si>
  <si>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</si>
  <si>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</si>
  <si>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</si>
  <si>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</si>
  <si>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</si>
  <si>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</si>
  <si>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</si>
  <si>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</si>
  <si>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</si>
  <si>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</si>
  <si>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</si>
  <si>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</si>
  <si>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</si>
  <si>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</si>
  <si>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</si>
  <si>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</si>
  <si>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</si>
  <si>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</si>
  <si>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</si>
  <si>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</si>
  <si>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</si>
  <si>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</si>
  <si>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</si>
  <si>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</si>
  <si>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</si>
  <si>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</si>
  <si>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</si>
  <si>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</si>
  <si>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</si>
  <si>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</si>
  <si>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</si>
  <si>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</si>
  <si>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</si>
  <si>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</si>
  <si>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</si>
  <si>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</si>
  <si>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</si>
  <si>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</si>
  <si>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</si>
  <si>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</si>
  <si>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</si>
  <si>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</si>
  <si>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</si>
  <si>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</si>
  <si>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</si>
  <si>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</si>
  <si>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</si>
  <si>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</si>
  <si>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</si>
  <si>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</si>
  <si>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</si>
  <si>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</si>
  <si>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</si>
  <si>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</si>
  <si>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</si>
  <si>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</si>
  <si>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</si>
  <si>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</si>
  <si>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</si>
  <si>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</si>
  <si>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</si>
  <si>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</si>
  <si>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</si>
  <si>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</si>
  <si>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</si>
  <si>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</si>
  <si>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</si>
  <si>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</si>
  <si>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</si>
  <si>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</si>
  <si>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</si>
  <si>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</si>
  <si>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</si>
  <si>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</si>
  <si>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</si>
  <si>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</si>
  <si>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</si>
  <si>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</si>
  <si>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</si>
  <si>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</si>
  <si>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</si>
  <si>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</si>
  <si>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</si>
  <si>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</si>
  <si>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</si>
  <si>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</si>
  <si>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</si>
  <si>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</si>
  <si>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</si>
  <si>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</si>
  <si>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</si>
  <si>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</si>
  <si>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</si>
  <si>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</si>
  <si>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</si>
  <si>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</si>
  <si>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</si>
  <si>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</si>
  <si>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</si>
  <si>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</si>
  <si>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</si>
  <si>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</si>
  <si>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</si>
  <si>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</si>
  <si>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</si>
  <si>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</si>
  <si>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</si>
  <si>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</si>
  <si>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</si>
  <si>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</si>
  <si>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</si>
  <si>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</si>
  <si>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</si>
  <si>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</si>
  <si>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</si>
  <si>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</si>
  <si>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</si>
  <si>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</si>
  <si>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</si>
  <si>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</si>
  <si>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</si>
  <si>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</si>
  <si>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</si>
  <si>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</si>
  <si>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</si>
  <si>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</si>
  <si>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</si>
  <si>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</si>
  <si>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</si>
  <si>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</si>
  <si>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</si>
  <si>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</si>
  <si>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</si>
  <si>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</si>
  <si>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</si>
  <si>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</si>
  <si>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</si>
  <si>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</si>
  <si>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</si>
  <si>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</si>
  <si>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</si>
  <si>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</si>
  <si>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</si>
  <si>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</si>
  <si>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</si>
  <si>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</si>
  <si>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</si>
  <si>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</si>
  <si>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</si>
  <si>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</si>
  <si>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</si>
  <si>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</si>
  <si>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</si>
  <si>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</si>
  <si>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</si>
  <si>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</si>
  <si>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</si>
  <si>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</si>
  <si>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</si>
  <si>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</si>
  <si>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</si>
  <si>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</si>
  <si>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</si>
  <si>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</si>
  <si>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</si>
  <si>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</si>
  <si>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</si>
  <si>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</si>
  <si>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</si>
  <si>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</si>
  <si>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</si>
  <si>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</si>
  <si>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</si>
  <si>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</si>
  <si>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</si>
  <si>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</si>
  <si>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</si>
  <si>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</si>
  <si>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</si>
  <si>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</si>
  <si>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</si>
  <si>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</si>
  <si>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</si>
  <si>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</si>
  <si>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</si>
  <si>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</si>
  <si>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</si>
  <si>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</si>
  <si>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</si>
  <si>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</si>
  <si>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</si>
  <si>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</si>
  <si>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</si>
  <si>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</si>
  <si>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</si>
  <si>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</si>
  <si>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</si>
  <si>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</si>
  <si>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</si>
  <si>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</si>
  <si>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</si>
  <si>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</si>
  <si>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</si>
  <si>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</si>
  <si>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</si>
  <si>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</si>
  <si>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</si>
  <si>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</si>
  <si>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</si>
  <si>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</si>
  <si>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</si>
  <si>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</si>
  <si>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</si>
  <si>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</si>
  <si>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</si>
  <si>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</si>
  <si>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</si>
  <si>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</si>
  <si>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</si>
  <si>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</si>
  <si>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</si>
  <si>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</si>
  <si>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</si>
  <si>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</si>
  <si>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</si>
  <si>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</si>
  <si>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</si>
  <si>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</si>
  <si>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</si>
  <si>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</si>
  <si>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</si>
  <si>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</si>
  <si>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</si>
  <si>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</si>
  <si>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</si>
  <si>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</si>
  <si>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</si>
  <si>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</si>
  <si>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</si>
  <si>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</si>
  <si>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</si>
  <si>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</si>
  <si>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</si>
  <si>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</si>
  <si>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</si>
  <si>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</si>
  <si>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</si>
  <si>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</si>
  <si>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</si>
  <si>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</si>
  <si>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</si>
  <si>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</si>
  <si>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</si>
  <si>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</si>
  <si>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</si>
  <si>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</si>
  <si>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</si>
  <si>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</si>
  <si>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</si>
  <si>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</si>
  <si>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</si>
  <si>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</si>
  <si>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</si>
  <si>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</si>
  <si>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</si>
  <si>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</si>
  <si>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</si>
  <si>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</si>
  <si>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</si>
  <si>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</si>
  <si>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</si>
  <si>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</si>
  <si>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</si>
  <si>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</si>
  <si>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</si>
  <si>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</si>
  <si>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</si>
  <si>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</si>
  <si>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</si>
  <si>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</si>
  <si>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</si>
  <si>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</si>
  <si>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</si>
  <si>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</si>
  <si>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</si>
  <si>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</si>
  <si>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</si>
  <si>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</si>
  <si>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</si>
  <si>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</si>
  <si>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</si>
  <si>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</si>
  <si>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</si>
  <si>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</si>
  <si>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</si>
  <si>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</si>
  <si>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</si>
  <si>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</si>
  <si>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</si>
  <si>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</si>
  <si>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</si>
  <si>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</si>
  <si>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</si>
  <si>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</si>
  <si>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</si>
  <si>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</si>
  <si>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</si>
  <si>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</si>
  <si>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</si>
  <si>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</si>
  <si>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</si>
  <si>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</si>
  <si>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</si>
  <si>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</si>
  <si>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</si>
  <si>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</si>
  <si>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</si>
  <si>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</si>
  <si>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</si>
  <si>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</si>
  <si>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</si>
  <si>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</si>
  <si>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</si>
  <si>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</si>
  <si>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</si>
  <si>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</si>
  <si>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</si>
  <si>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</si>
  <si>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</si>
  <si>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</si>
  <si>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</si>
  <si>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</si>
  <si>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</si>
  <si>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</si>
  <si>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</si>
  <si>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</si>
  <si>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</si>
  <si>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</si>
  <si>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</si>
  <si>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</si>
  <si>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</si>
  <si>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</si>
  <si>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</si>
  <si>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</si>
  <si>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</si>
  <si>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</si>
  <si>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</si>
  <si>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</si>
  <si>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</si>
  <si>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</si>
  <si>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</si>
  <si>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</si>
  <si>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</si>
  <si>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</si>
  <si>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</si>
  <si>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</si>
  <si>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</si>
  <si>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</si>
  <si>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</si>
  <si>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</si>
  <si>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</si>
  <si>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</si>
  <si>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</si>
  <si>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</si>
  <si>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</si>
  <si>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</si>
  <si>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</si>
  <si>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</si>
  <si>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</si>
  <si>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</si>
  <si>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</si>
  <si>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</si>
  <si>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</si>
  <si>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</si>
  <si>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</si>
  <si>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</si>
  <si>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</si>
  <si>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</si>
  <si>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</si>
  <si>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</si>
  <si>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</si>
  <si>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</si>
  <si>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</si>
  <si>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</si>
  <si>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</si>
  <si>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</si>
  <si>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</si>
  <si>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</si>
  <si>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</si>
  <si>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</si>
  <si>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</si>
  <si>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</si>
  <si>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</si>
  <si>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</si>
  <si>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</si>
  <si>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</si>
  <si>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</si>
  <si>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</si>
  <si>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</si>
  <si>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</si>
  <si>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</si>
  <si>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</si>
  <si>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</si>
  <si>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</si>
  <si>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</si>
  <si>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</si>
  <si>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</si>
  <si>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</si>
  <si>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</si>
  <si>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</si>
  <si>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</si>
  <si>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</si>
  <si>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</si>
  <si>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</si>
  <si>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</si>
  <si>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</si>
  <si>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</si>
  <si>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</si>
  <si>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</si>
  <si>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</si>
  <si>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</si>
  <si>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</si>
  <si>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</si>
  <si>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</si>
  <si>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</si>
  <si>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</si>
  <si>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</si>
  <si>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</si>
  <si>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</si>
  <si>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</si>
  <si>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</si>
  <si>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</si>
  <si>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</si>
  <si>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</si>
  <si>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</si>
  <si>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</si>
  <si>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</si>
  <si>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</si>
  <si>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</si>
  <si>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</si>
  <si>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</si>
  <si>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</si>
  <si>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</si>
  <si>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</si>
  <si>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</si>
  <si>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</si>
  <si>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</si>
  <si>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</si>
  <si>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</si>
  <si>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</si>
  <si>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</si>
  <si>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</si>
  <si>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</si>
  <si>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</si>
  <si>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</si>
  <si>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</si>
  <si>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</si>
  <si>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</si>
  <si>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</si>
  <si>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</si>
  <si>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</si>
  <si>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</si>
  <si>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</si>
  <si>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</si>
  <si>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</si>
  <si>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</si>
  <si>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</si>
  <si>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</si>
  <si>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</si>
  <si>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</si>
  <si>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</si>
  <si>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</si>
  <si>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</si>
  <si>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</si>
  <si>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</si>
  <si>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</si>
  <si>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</si>
  <si>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</si>
  <si>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</si>
  <si>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</si>
  <si>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</si>
  <si>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</si>
  <si>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</si>
  <si>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</si>
  <si>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</si>
  <si>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</si>
  <si>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</si>
  <si>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</si>
  <si>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</si>
  <si>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</si>
  <si>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</si>
  <si>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</si>
  <si>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</si>
  <si>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</si>
  <si>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</si>
  <si>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</si>
  <si>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</si>
  <si>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</si>
  <si>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</si>
  <si>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</si>
  <si>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</si>
  <si>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</si>
  <si>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</si>
  <si>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</si>
  <si>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</si>
  <si>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</si>
  <si>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</si>
  <si>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</si>
  <si>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</si>
  <si>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</si>
  <si>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</si>
  <si>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</si>
  <si>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</si>
  <si>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</si>
  <si>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</si>
  <si>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</si>
  <si>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</si>
  <si>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</si>
  <si>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</si>
  <si>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</si>
  <si>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</si>
  <si>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</si>
  <si>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</si>
  <si>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</si>
  <si>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</si>
  <si>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</si>
  <si>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</si>
  <si>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</si>
  <si>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</si>
  <si>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</si>
  <si>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</si>
  <si>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</si>
  <si>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</si>
  <si>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</si>
  <si>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</si>
  <si>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</si>
  <si>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</si>
  <si>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</si>
  <si>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</si>
  <si>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</si>
  <si>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</si>
  <si>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</si>
  <si>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</si>
  <si>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</si>
  <si>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</si>
  <si>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</si>
  <si>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</si>
  <si>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</si>
  <si>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</si>
  <si>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</si>
  <si>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</si>
  <si>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</si>
  <si>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</si>
  <si>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</si>
  <si>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</si>
  <si>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</si>
  <si>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</si>
  <si>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</si>
  <si>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</si>
  <si>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</si>
  <si>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</si>
  <si>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</si>
  <si>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</si>
  <si>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</si>
  <si>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</si>
  <si>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</si>
  <si>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</si>
  <si>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</si>
  <si>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</si>
  <si>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</si>
  <si>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</si>
  <si>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</si>
  <si>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</si>
  <si>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</si>
  <si>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</si>
  <si>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</si>
  <si>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</si>
  <si>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</si>
  <si>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</si>
  <si>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</si>
  <si>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</si>
  <si>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</si>
  <si>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</si>
  <si>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</si>
  <si>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</si>
  <si>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</si>
  <si>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</si>
  <si>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</si>
  <si>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</si>
  <si>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</si>
  <si>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</si>
  <si>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</si>
  <si>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</si>
  <si>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</si>
  <si>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</si>
  <si>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</si>
  <si>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</si>
  <si>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</si>
  <si>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</si>
  <si>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</si>
  <si>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</si>
  <si>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</si>
  <si>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</si>
  <si>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</si>
  <si>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</si>
  <si>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</si>
  <si>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</si>
  <si>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</si>
  <si>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</si>
  <si>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</si>
  <si>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</si>
  <si>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</si>
  <si>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</si>
  <si>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</si>
  <si>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</si>
  <si>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</si>
  <si>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</si>
  <si>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</si>
  <si>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</si>
  <si>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</si>
  <si>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</si>
  <si>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</si>
  <si>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</si>
  <si>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</si>
  <si>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</si>
  <si>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</si>
  <si>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</si>
  <si>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</si>
  <si>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</si>
  <si>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</si>
  <si>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</si>
  <si>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</si>
  <si>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</si>
  <si>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</si>
  <si>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</si>
  <si>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</si>
  <si>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</si>
  <si>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</si>
  <si>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</si>
  <si>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</si>
  <si>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</si>
  <si>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</si>
  <si>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</si>
  <si>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</si>
  <si>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</si>
  <si>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</si>
  <si>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</si>
  <si>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</si>
  <si>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</si>
  <si>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</si>
  <si>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</si>
  <si>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</si>
  <si>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</si>
  <si>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</si>
  <si>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</si>
  <si>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</si>
  <si>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</si>
  <si>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</si>
  <si>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</si>
  <si>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</si>
  <si>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</si>
  <si>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</si>
  <si>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</si>
  <si>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</si>
  <si>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</si>
  <si>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</si>
  <si>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</si>
  <si>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</si>
  <si>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</si>
  <si>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</si>
  <si>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</si>
  <si>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</si>
  <si>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</si>
  <si>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</si>
  <si>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</si>
  <si>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</si>
  <si>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</si>
  <si>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</si>
  <si>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</si>
  <si>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</si>
  <si>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</si>
  <si>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</si>
  <si>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</si>
  <si>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</si>
  <si>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</si>
  <si>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</si>
  <si>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</si>
  <si>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</si>
  <si>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</si>
  <si>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</si>
  <si>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</si>
  <si>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</si>
  <si>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</si>
  <si>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</si>
  <si>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</si>
  <si>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</si>
  <si>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</si>
  <si>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</si>
  <si>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</si>
  <si>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</si>
  <si>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</si>
  <si>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</si>
  <si>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</si>
  <si>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</si>
  <si>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</si>
  <si>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</si>
  <si>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</si>
  <si>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</si>
  <si>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</si>
  <si>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</si>
  <si>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</si>
  <si>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</si>
  <si>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</si>
  <si>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</si>
  <si>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</si>
  <si>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</si>
  <si>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</si>
  <si>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</si>
  <si>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</si>
  <si>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</si>
  <si>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</si>
  <si>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</si>
  <si>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</si>
  <si>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</si>
  <si>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</si>
  <si>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</si>
  <si>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</si>
  <si>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</si>
  <si>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</si>
  <si>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</si>
  <si>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</si>
  <si>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</si>
  <si>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</si>
  <si>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</si>
  <si>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</si>
  <si>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</si>
  <si>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</si>
  <si>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</si>
  <si>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</si>
  <si>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</si>
  <si>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</si>
  <si>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</si>
  <si>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</si>
  <si>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</si>
  <si>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</si>
  <si>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</si>
  <si>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</si>
  <si>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</si>
  <si>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</si>
  <si>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</si>
  <si>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</si>
  <si>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</si>
  <si>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</si>
  <si>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</si>
  <si>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</si>
  <si>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</si>
  <si>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</si>
  <si>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</si>
  <si>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</si>
  <si>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</si>
  <si>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</si>
  <si>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</si>
  <si>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</si>
  <si>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</si>
  <si>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</si>
  <si>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</si>
  <si>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</si>
  <si>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</si>
  <si>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</si>
  <si>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</si>
  <si>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</si>
  <si>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</si>
  <si>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</si>
  <si>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</si>
  <si>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</si>
  <si>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</si>
  <si>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</si>
  <si>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</si>
  <si>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</si>
  <si>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</si>
  <si>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</si>
  <si>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</si>
  <si>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</si>
  <si>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</si>
  <si>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</si>
  <si>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</si>
  <si>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</si>
  <si>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</si>
  <si>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</si>
  <si>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</si>
  <si>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</si>
  <si>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</si>
  <si>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</si>
  <si>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</si>
  <si>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</si>
  <si>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</si>
  <si>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</si>
  <si>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</si>
  <si>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</si>
  <si>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</si>
  <si>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</si>
  <si>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</si>
  <si>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</si>
  <si>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</si>
  <si>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</si>
  <si>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</si>
  <si>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</si>
  <si>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</si>
  <si>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</si>
  <si>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</si>
  <si>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</si>
  <si>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</si>
  <si>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</si>
  <si>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</si>
  <si>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</si>
  <si>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</si>
  <si>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</si>
  <si>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</si>
  <si>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</si>
  <si>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</si>
  <si>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</si>
  <si>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</si>
  <si>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</si>
  <si>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</si>
  <si>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</si>
  <si>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</si>
  <si>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</si>
  <si>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</si>
  <si>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</si>
  <si>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</si>
  <si>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</si>
  <si>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</si>
  <si>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</si>
  <si>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</si>
  <si>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</si>
  <si>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</si>
  <si>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</si>
  <si>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</si>
  <si>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</si>
  <si>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</si>
  <si>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</si>
  <si>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</si>
  <si>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</si>
  <si>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</si>
  <si>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</si>
  <si>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</si>
  <si>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</si>
  <si>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</si>
  <si>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</si>
  <si>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</si>
  <si>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</si>
  <si>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</si>
  <si>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</si>
  <si>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</si>
  <si>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</si>
  <si>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</si>
  <si>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</si>
  <si>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</si>
  <si>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</si>
  <si>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</si>
  <si>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</si>
  <si>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</si>
  <si>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</si>
  <si>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</si>
  <si>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</si>
  <si>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</si>
  <si>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</si>
  <si>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</si>
  <si>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</si>
  <si>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</si>
  <si>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</si>
  <si>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</si>
  <si>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</si>
  <si>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</si>
  <si>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</si>
  <si>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</si>
  <si>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</si>
  <si>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</si>
  <si>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</si>
  <si>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</si>
  <si>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</si>
  <si>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</si>
  <si>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</si>
  <si>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</si>
  <si>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</si>
  <si>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</si>
  <si>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</si>
  <si>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</si>
  <si>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</si>
  <si>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</si>
  <si>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</si>
  <si>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</si>
  <si>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</si>
  <si>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</si>
  <si>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</si>
  <si>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</si>
  <si>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</si>
  <si>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</si>
  <si>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</si>
  <si>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</si>
  <si>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</si>
  <si>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</si>
  <si>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</si>
  <si>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</si>
  <si>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</si>
  <si>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</si>
  <si>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</si>
  <si>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</si>
  <si>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</si>
  <si>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</si>
  <si>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</si>
  <si>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</si>
  <si>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</si>
  <si>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</si>
  <si>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</si>
  <si>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</si>
  <si>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</si>
  <si>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</si>
  <si>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</si>
  <si>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</si>
  <si>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</si>
  <si>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</si>
  <si>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</si>
  <si>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</si>
  <si>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</si>
  <si>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</si>
  <si>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</si>
  <si>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</si>
  <si>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</si>
  <si>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</si>
  <si>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</si>
  <si>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</si>
  <si>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</si>
  <si>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</si>
  <si>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</si>
  <si>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</si>
  <si>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</si>
  <si>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</si>
  <si>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</si>
  <si>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</si>
  <si>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</si>
  <si>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</si>
  <si>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</si>
  <si>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</si>
  <si>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</si>
  <si>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</si>
  <si>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</si>
  <si>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</si>
  <si>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</si>
  <si>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</si>
  <si>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</si>
  <si>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</si>
  <si>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</si>
  <si>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</si>
  <si>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</si>
  <si>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</si>
  <si>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</si>
  <si>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</si>
  <si>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</si>
  <si>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</si>
  <si>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</si>
  <si>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</si>
  <si>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</si>
  <si>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</si>
  <si>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</si>
  <si>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</si>
  <si>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</si>
  <si>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</si>
  <si>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</si>
  <si>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</si>
  <si>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</si>
  <si>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</si>
  <si>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</si>
  <si>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</si>
  <si>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</si>
  <si>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</si>
  <si>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</si>
  <si>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</si>
  <si>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</si>
  <si>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</si>
  <si>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</si>
  <si>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</si>
  <si>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</si>
  <si>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</si>
  <si>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</si>
  <si>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</si>
  <si>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</si>
  <si>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</si>
  <si>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</si>
  <si>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</si>
  <si>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</si>
  <si>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</si>
  <si>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</si>
  <si>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</si>
  <si>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</si>
  <si>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</si>
  <si>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</si>
  <si>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</si>
  <si>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</si>
  <si>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</si>
  <si>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</si>
  <si>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</si>
  <si>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</si>
  <si>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</si>
  <si>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</si>
  <si>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</si>
  <si>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</si>
  <si>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</si>
  <si>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</si>
  <si>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</si>
  <si>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</si>
  <si>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</si>
  <si>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</si>
  <si>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</si>
  <si>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</si>
  <si>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</si>
  <si>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</si>
  <si>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</si>
  <si>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</si>
  <si>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</si>
  <si>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</si>
  <si>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</si>
  <si>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</si>
  <si>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</si>
  <si>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</si>
  <si>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</si>
  <si>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</si>
  <si>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</si>
  <si>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</si>
  <si>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</si>
  <si>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</si>
  <si>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</si>
  <si>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</si>
  <si>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</si>
  <si>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</si>
  <si>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</si>
  <si>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</si>
  <si>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</si>
  <si>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</si>
  <si>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</si>
  <si>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</si>
  <si>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</si>
  <si>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</si>
  <si>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</si>
  <si>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</si>
  <si>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</si>
  <si>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</si>
  <si>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</si>
  <si>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</si>
  <si>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</si>
  <si>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</si>
  <si>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</si>
  <si>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</si>
  <si>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</si>
  <si>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</si>
  <si>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</si>
  <si>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</si>
  <si>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</si>
  <si>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</si>
  <si>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</si>
  <si>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</si>
  <si>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</si>
  <si>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</si>
  <si>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</si>
  <si>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</si>
  <si>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</si>
  <si>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</si>
  <si>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</si>
  <si>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</si>
  <si>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</si>
  <si>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</si>
  <si>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</si>
  <si>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</si>
  <si>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</si>
  <si>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</si>
  <si>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</si>
  <si>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</si>
  <si>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</si>
  <si>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</si>
  <si>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</si>
  <si>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</si>
  <si>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</si>
  <si>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</si>
  <si>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</si>
  <si>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</si>
  <si>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</si>
  <si>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</si>
  <si>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</si>
  <si>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</si>
  <si>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</si>
  <si>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</si>
  <si>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</si>
  <si>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</si>
  <si>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</si>
  <si>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</si>
  <si>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</si>
  <si>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</si>
  <si>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</si>
  <si>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</si>
  <si>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</si>
  <si>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</si>
  <si>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</si>
  <si>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</si>
  <si>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</si>
  <si>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</si>
  <si>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</si>
  <si>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</si>
  <si>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</si>
  <si>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</si>
  <si>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</si>
  <si>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</si>
  <si>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</si>
  <si>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</si>
  <si>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</si>
  <si>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</si>
  <si>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</si>
  <si>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</si>
  <si>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</si>
  <si>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</si>
  <si>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</si>
  <si>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</si>
  <si>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</si>
  <si>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</si>
  <si>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</si>
  <si>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</si>
  <si>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</si>
  <si>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</si>
  <si>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</si>
  <si>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</si>
  <si>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</si>
  <si>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</si>
  <si>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</si>
  <si>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</si>
  <si>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</si>
  <si>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</si>
  <si>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</si>
  <si>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</si>
  <si>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</si>
  <si>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</si>
  <si>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</si>
  <si>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</si>
  <si>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</si>
  <si>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</si>
  <si>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</si>
  <si>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</si>
  <si>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</si>
  <si>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</si>
  <si>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</si>
  <si>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</si>
  <si>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</si>
  <si>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</si>
  <si>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</si>
  <si>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</si>
  <si>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</si>
  <si>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</si>
  <si>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</si>
  <si>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</si>
  <si>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</si>
  <si>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</si>
  <si>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</si>
  <si>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</si>
  <si>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</si>
  <si>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</si>
  <si>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</si>
  <si>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</si>
  <si>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</si>
  <si>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</si>
  <si>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</si>
  <si>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</si>
  <si>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</si>
  <si>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</si>
  <si>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</si>
  <si>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</si>
  <si>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</si>
  <si>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</si>
  <si>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</si>
  <si>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</si>
  <si>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</si>
  <si>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</si>
  <si>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</si>
  <si>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</si>
  <si>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</si>
  <si>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</si>
  <si>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</si>
  <si>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</si>
  <si>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</si>
  <si>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</si>
  <si>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</si>
  <si>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</si>
  <si>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</si>
  <si>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</si>
  <si>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</si>
  <si>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</si>
  <si>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</si>
  <si>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</si>
  <si>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</si>
  <si>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</si>
  <si>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</si>
  <si>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</si>
  <si>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</si>
  <si>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</si>
  <si>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</si>
  <si>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</si>
  <si>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</si>
  <si>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</si>
  <si>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</si>
  <si>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</si>
  <si>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</si>
  <si>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</si>
  <si>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</si>
  <si>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</si>
  <si>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</si>
  <si>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</si>
  <si>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</si>
  <si>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</si>
  <si>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</si>
  <si>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</si>
  <si>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</si>
  <si>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</si>
  <si>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</si>
  <si>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</si>
  <si>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</si>
  <si>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</si>
  <si>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</si>
  <si>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</si>
  <si>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</si>
  <si>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</si>
  <si>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</si>
  <si>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</si>
  <si>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</si>
  <si>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</si>
  <si>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</si>
  <si>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</si>
  <si>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</si>
  <si>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</si>
  <si>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</si>
  <si>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</si>
  <si>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</si>
  <si>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</si>
  <si>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</si>
  <si>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</si>
  <si>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</si>
  <si>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</si>
  <si>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</si>
  <si>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</si>
  <si>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</si>
  <si>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</si>
  <si>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</si>
  <si>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</si>
  <si>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</si>
  <si>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</si>
  <si>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</si>
  <si>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</si>
  <si>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</si>
  <si>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</si>
  <si>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</si>
  <si>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</si>
  <si>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</si>
  <si>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</si>
  <si>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</si>
  <si>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</si>
  <si>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</si>
  <si>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</si>
  <si>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</si>
  <si>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</si>
  <si>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</si>
  <si>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</si>
  <si>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</si>
  <si>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</si>
  <si>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</si>
  <si>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</si>
  <si>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</si>
  <si>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</si>
  <si>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</si>
  <si>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</si>
  <si>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</si>
  <si>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</si>
  <si>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</si>
  <si>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</si>
  <si>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</si>
  <si>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</si>
  <si>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</si>
  <si>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</si>
  <si>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</si>
  <si>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</si>
  <si>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</si>
  <si>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</si>
  <si>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</si>
  <si>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</si>
  <si>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</si>
  <si>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</si>
  <si>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</si>
  <si>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</si>
  <si>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</si>
  <si>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</si>
  <si>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</si>
  <si>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</si>
  <si>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</si>
  <si>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</si>
  <si>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</si>
  <si>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</si>
  <si>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</si>
  <si>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</si>
  <si>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</si>
  <si>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</si>
  <si>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</si>
  <si>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</si>
  <si>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</si>
  <si>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</si>
  <si>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</si>
  <si>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</si>
  <si>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</si>
  <si>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</si>
  <si>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</si>
  <si>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</si>
  <si>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</si>
  <si>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</si>
  <si>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</si>
  <si>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</si>
  <si>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</si>
  <si>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</si>
  <si>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</si>
  <si>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</si>
  <si>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</si>
  <si>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</si>
  <si>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</si>
  <si>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</si>
  <si>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</si>
  <si>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</si>
  <si>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</si>
  <si>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</si>
  <si>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</si>
  <si>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</si>
  <si>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</si>
  <si>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</si>
  <si>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</si>
  <si>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</si>
  <si>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</si>
  <si>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</si>
  <si>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</si>
  <si>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</si>
  <si>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</si>
  <si>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</si>
  <si>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</si>
  <si>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</si>
  <si>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</si>
  <si>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</si>
  <si>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</si>
  <si>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</si>
  <si>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</si>
  <si>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</si>
  <si>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</si>
  <si>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</si>
  <si>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</si>
  <si>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</si>
  <si>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</si>
  <si>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</si>
  <si>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</si>
  <si>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</si>
  <si>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</si>
  <si>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</si>
  <si>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</si>
  <si>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</si>
  <si>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</si>
  <si>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</si>
  <si>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</si>
  <si>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</si>
  <si>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</si>
  <si>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</si>
  <si>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</si>
  <si>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</si>
  <si>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</si>
  <si>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</si>
  <si>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</si>
  <si>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</si>
  <si>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</si>
  <si>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</si>
  <si>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</si>
  <si>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</si>
  <si>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</si>
  <si>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</si>
  <si>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</si>
  <si>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</si>
  <si>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</si>
  <si>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</si>
  <si>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</si>
  <si>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</si>
  <si>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</si>
  <si>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</si>
  <si>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</si>
  <si>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</si>
  <si>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</si>
  <si>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</si>
  <si>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</si>
  <si>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</si>
  <si>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</si>
  <si>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</si>
  <si>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</si>
  <si>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</si>
  <si>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</si>
  <si>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</si>
  <si>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</si>
  <si>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</si>
  <si>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</si>
  <si>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</si>
  <si>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</si>
  <si>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</si>
  <si>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</si>
  <si>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</si>
  <si>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</si>
  <si>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</si>
  <si>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</si>
  <si>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</si>
  <si>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</si>
  <si>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</si>
  <si>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</si>
  <si>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</si>
  <si>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</si>
  <si>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</si>
  <si>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</si>
  <si>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</si>
  <si>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</si>
  <si>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</si>
  <si>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</si>
  <si>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</si>
  <si>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</si>
  <si>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</si>
  <si>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</si>
  <si>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</si>
  <si>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</si>
  <si>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</si>
  <si>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</si>
  <si>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</si>
  <si>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</si>
  <si>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</si>
  <si>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</si>
  <si>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</si>
  <si>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</si>
  <si>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</si>
  <si>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</si>
  <si>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</si>
  <si>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</si>
  <si>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</si>
  <si>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</si>
  <si>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</si>
  <si>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</si>
  <si>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</si>
  <si>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</si>
  <si>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</si>
  <si>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</si>
  <si>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</si>
  <si>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</si>
  <si>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</si>
  <si>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</si>
  <si>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</si>
  <si>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</si>
  <si>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</si>
  <si>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</si>
  <si>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</si>
  <si>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</si>
  <si>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</si>
  <si>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</si>
  <si>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</si>
  <si>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</si>
  <si>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</si>
  <si>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</si>
  <si>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</si>
  <si>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</si>
  <si>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</si>
  <si>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</si>
  <si>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</si>
  <si>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</si>
  <si>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</si>
  <si>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</si>
  <si>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</si>
  <si>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</si>
  <si>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</si>
  <si>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</si>
  <si>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</si>
  <si>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</si>
  <si>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</si>
  <si>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</si>
  <si>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</si>
  <si>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</si>
  <si>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</si>
  <si>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</si>
  <si>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</si>
  <si>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</si>
  <si>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</si>
  <si>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</si>
  <si>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</si>
  <si>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</si>
  <si>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</si>
  <si>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</si>
  <si>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</si>
  <si>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</si>
  <si>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</si>
  <si>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</si>
  <si>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</si>
  <si>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</si>
  <si>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</si>
  <si>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</si>
  <si>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</si>
  <si>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</si>
  <si>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</si>
  <si>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</si>
  <si>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</si>
  <si>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</si>
  <si>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</si>
  <si>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</si>
  <si>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</si>
  <si>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</si>
  <si>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</si>
  <si>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</si>
  <si>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</si>
  <si>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</si>
  <si>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</si>
  <si>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</si>
  <si>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</si>
  <si>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</si>
  <si>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</si>
  <si>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</si>
  <si>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</si>
  <si>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</si>
  <si>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</si>
  <si>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</si>
  <si>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</si>
  <si>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</si>
  <si>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</si>
  <si>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</si>
  <si>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</si>
  <si>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</si>
  <si>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</si>
  <si>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</si>
  <si>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</si>
  <si>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</si>
  <si>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</si>
  <si>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</si>
  <si>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</si>
  <si>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</si>
  <si>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</si>
  <si>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</si>
  <si>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</si>
  <si>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</si>
  <si>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</si>
  <si>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</si>
  <si>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</si>
  <si>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</si>
  <si>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</si>
  <si>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</si>
  <si>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</si>
  <si>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</si>
  <si>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</si>
  <si>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</si>
  <si>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</si>
  <si>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</si>
  <si>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</si>
  <si>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</si>
  <si>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</si>
  <si>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</si>
  <si>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</si>
  <si>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</si>
  <si>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</si>
  <si>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</si>
  <si>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</si>
  <si>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</si>
  <si>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</si>
  <si>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</si>
  <si>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</si>
  <si>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</si>
  <si>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</si>
  <si>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</si>
  <si>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</si>
  <si>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</si>
  <si>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</si>
  <si>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</si>
  <si>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</si>
  <si>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</si>
  <si>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</si>
  <si>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</si>
  <si>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</si>
  <si>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</si>
  <si>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</si>
  <si>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</si>
  <si>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</si>
  <si>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</si>
  <si>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</si>
  <si>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</si>
  <si>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</si>
  <si>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</si>
  <si>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</si>
  <si>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</si>
  <si>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</si>
  <si>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</si>
  <si>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</si>
  <si>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</si>
  <si>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</si>
  <si>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</si>
  <si>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</si>
  <si>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</si>
  <si>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</si>
  <si>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</si>
  <si>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</si>
  <si>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</si>
  <si>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</si>
  <si>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</si>
  <si>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</si>
  <si>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</si>
  <si>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</si>
  <si>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</si>
  <si>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</si>
  <si>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</si>
  <si>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</si>
  <si>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</si>
  <si>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</si>
  <si>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</si>
  <si>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</si>
  <si>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</si>
  <si>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</si>
  <si>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</si>
  <si>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</si>
  <si>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</si>
  <si>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</si>
  <si>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</si>
  <si>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</si>
  <si>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</si>
  <si>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</si>
  <si>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</si>
  <si>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</si>
  <si>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</si>
  <si>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</si>
  <si>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</si>
  <si>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</si>
  <si>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</si>
  <si>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</si>
  <si>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</si>
  <si>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</si>
  <si>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</si>
  <si>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</si>
  <si>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</si>
  <si>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</si>
  <si>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</si>
  <si>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</si>
  <si>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</si>
  <si>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</si>
  <si>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</si>
  <si>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</si>
  <si>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</si>
  <si>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</si>
  <si>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</si>
  <si>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</si>
  <si>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</si>
  <si>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</si>
  <si>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</si>
  <si>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</si>
  <si>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</si>
  <si>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</si>
  <si>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</si>
  <si>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</si>
  <si>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</si>
  <si>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</si>
  <si>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</si>
  <si>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</si>
  <si>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</si>
  <si>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</si>
  <si>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</si>
  <si>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</si>
  <si>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</si>
  <si>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</si>
  <si>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</si>
  <si>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</si>
  <si>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</si>
  <si>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</si>
  <si>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</si>
  <si>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</si>
  <si>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</si>
  <si>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</si>
  <si>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</si>
  <si>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</si>
  <si>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</si>
  <si>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</si>
  <si>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</si>
  <si>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</si>
  <si>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</si>
  <si>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</si>
  <si>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</si>
  <si>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</si>
  <si>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</si>
  <si>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</si>
  <si>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</si>
  <si>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</si>
  <si>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</si>
  <si>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</si>
  <si>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</si>
  <si>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</si>
  <si>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</si>
  <si>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</si>
  <si>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</si>
  <si>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</si>
  <si>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</si>
  <si>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</si>
  <si>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</si>
  <si>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</si>
  <si>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</si>
  <si>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</si>
  <si>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</si>
  <si>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</si>
  <si>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</si>
  <si>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</si>
  <si>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</si>
  <si>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</si>
  <si>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</si>
  <si>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</si>
  <si>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</si>
  <si>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</si>
  <si>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</si>
  <si>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</si>
  <si>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</si>
  <si>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</si>
  <si>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</si>
  <si>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</si>
  <si>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</si>
  <si>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</si>
  <si>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</si>
  <si>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</si>
  <si>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</si>
  <si>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</si>
  <si>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</si>
  <si>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</si>
  <si>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</si>
  <si>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</si>
  <si>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</si>
  <si>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</si>
  <si>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</si>
  <si>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</si>
  <si>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</si>
  <si>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</si>
  <si>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</si>
  <si>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</si>
  <si>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</si>
  <si>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</si>
  <si>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</si>
  <si>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</si>
  <si>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</si>
  <si>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</si>
  <si>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</si>
  <si>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</si>
  <si>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</si>
  <si>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</si>
  <si>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</si>
  <si>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</si>
  <si>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</si>
  <si>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</si>
  <si>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</si>
  <si>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</si>
  <si>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</si>
  <si>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</si>
  <si>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</si>
  <si>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</si>
  <si>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</si>
  <si>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</si>
  <si>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</si>
  <si>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</si>
  <si>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</si>
  <si>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</si>
  <si>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</si>
  <si>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</si>
  <si>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</si>
  <si>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</si>
  <si>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</si>
  <si>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</si>
  <si>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</si>
  <si>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</si>
  <si>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</si>
  <si>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</si>
  <si>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</si>
  <si>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</si>
  <si>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</si>
  <si>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</si>
  <si>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</si>
  <si>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</si>
  <si>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</si>
  <si>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</si>
  <si>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</si>
  <si>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</si>
  <si>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</si>
  <si>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</si>
  <si>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</si>
  <si>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</si>
  <si>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</si>
  <si>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</si>
  <si>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</si>
  <si>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</si>
  <si>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</si>
  <si>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</si>
  <si>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</si>
  <si>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</si>
  <si>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</si>
  <si>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</si>
  <si>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</si>
  <si>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</si>
  <si>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</si>
  <si>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</si>
  <si>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</si>
  <si>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</si>
  <si>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</si>
  <si>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</si>
  <si>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</si>
  <si>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</si>
  <si>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</si>
  <si>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</si>
  <si>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</si>
  <si>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</si>
  <si>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</si>
  <si>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</si>
  <si>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</si>
  <si>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</si>
  <si>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</si>
  <si>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</si>
  <si>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</si>
  <si>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</si>
  <si>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</si>
  <si>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</si>
  <si>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</si>
  <si>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</si>
  <si>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</si>
  <si>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</si>
  <si>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</si>
  <si>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</si>
  <si>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</si>
  <si>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</si>
  <si>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</si>
  <si>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</si>
  <si>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</si>
  <si>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</si>
  <si>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</si>
  <si>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</si>
  <si>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</si>
  <si>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</si>
  <si>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</si>
  <si>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</si>
  <si>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</si>
  <si>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</si>
  <si>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</si>
  <si>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</si>
  <si>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</si>
  <si>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</si>
  <si>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</si>
  <si>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</si>
  <si>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</si>
  <si>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</si>
  <si>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</si>
  <si>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</si>
  <si>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</si>
  <si>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</si>
  <si>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</si>
  <si>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</si>
  <si>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</si>
  <si>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</si>
  <si>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</si>
  <si>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</si>
  <si>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</si>
  <si>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</si>
  <si>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</si>
  <si>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</si>
  <si>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</si>
  <si>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</si>
  <si>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</si>
  <si>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</si>
  <si>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</si>
  <si>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</si>
  <si>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</si>
  <si>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</si>
  <si>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</si>
  <si>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</si>
  <si>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</si>
  <si>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</si>
  <si>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</si>
  <si>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</si>
  <si>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</si>
  <si>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</si>
  <si>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</si>
  <si>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</si>
  <si>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</si>
  <si>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</si>
  <si>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</si>
  <si>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</si>
  <si>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</si>
  <si>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</si>
  <si>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</si>
  <si>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</si>
  <si>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</si>
  <si>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</si>
  <si>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</si>
  <si>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</si>
  <si>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</si>
  <si>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</si>
  <si>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</si>
  <si>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</si>
  <si>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</si>
  <si>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</si>
  <si>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</si>
  <si>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</si>
  <si>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</si>
  <si>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</si>
  <si>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</si>
  <si>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</si>
  <si>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</si>
  <si>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</si>
  <si>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</si>
  <si>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</si>
  <si>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</si>
  <si>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</si>
  <si>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</si>
  <si>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</si>
  <si>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</si>
  <si>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</si>
  <si>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</si>
  <si>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</si>
  <si>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</si>
  <si>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</si>
  <si>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</si>
  <si>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</si>
  <si>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</si>
  <si>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</si>
  <si>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</si>
  <si>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</si>
  <si>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</si>
  <si>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</si>
  <si>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</si>
  <si>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</si>
  <si>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</si>
  <si>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</si>
  <si>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</si>
  <si>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</si>
  <si>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</si>
  <si>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</si>
  <si>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</si>
  <si>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</si>
  <si>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</si>
  <si>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</si>
  <si>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</si>
  <si>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</si>
  <si>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</si>
  <si>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</si>
  <si>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</si>
  <si>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</si>
  <si>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</si>
  <si>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</si>
  <si>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</si>
  <si>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</si>
  <si>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</si>
  <si>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</si>
  <si>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</si>
  <si>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</si>
  <si>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</si>
  <si>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</si>
  <si>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</si>
  <si>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</si>
  <si>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</si>
  <si>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</si>
  <si>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</si>
  <si>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</si>
  <si>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</si>
  <si>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</si>
  <si>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</si>
  <si>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</si>
  <si>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</si>
  <si>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</si>
  <si>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</si>
  <si>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</si>
  <si>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</si>
  <si>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</si>
  <si>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</si>
  <si>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</si>
  <si>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</si>
  <si>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</si>
  <si>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</si>
  <si>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</si>
  <si>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</si>
  <si>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</si>
  <si>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</si>
  <si>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</si>
  <si>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</si>
  <si>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</si>
  <si>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</si>
  <si>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</si>
  <si>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</si>
  <si>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</si>
  <si>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</si>
  <si>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</si>
  <si>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</si>
  <si>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</si>
  <si>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</si>
  <si>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</si>
  <si>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</si>
  <si>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</si>
  <si>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</si>
  <si>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</si>
  <si>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</si>
  <si>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</si>
  <si>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</si>
  <si>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</si>
  <si>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</si>
  <si>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</si>
  <si>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</si>
  <si>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</si>
  <si>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</si>
  <si>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</si>
  <si>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</si>
  <si>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</si>
  <si>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</si>
  <si>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</si>
  <si>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</si>
  <si>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</si>
  <si>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</si>
  <si>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</si>
  <si>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</si>
  <si>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</si>
  <si>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</si>
  <si>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</si>
  <si>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</si>
  <si>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</si>
  <si>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</si>
  <si>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</si>
  <si>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</si>
  <si>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</si>
  <si>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</si>
  <si>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</si>
  <si>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</si>
  <si>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</si>
  <si>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</si>
  <si>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</si>
  <si>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</si>
  <si>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</si>
  <si>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</si>
  <si>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</si>
  <si>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</si>
  <si>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</si>
  <si>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</si>
  <si>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</si>
  <si>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</si>
  <si>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</si>
  <si>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</si>
  <si>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</si>
  <si>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</si>
  <si>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</si>
  <si>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</si>
  <si>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</si>
  <si>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</si>
  <si>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</si>
  <si>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</si>
  <si>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</si>
  <si>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</si>
  <si>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</si>
  <si>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</si>
  <si>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</si>
  <si>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</si>
  <si>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</si>
  <si>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</si>
  <si>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</si>
  <si>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</si>
  <si>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</si>
  <si>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</si>
  <si>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</si>
  <si>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</si>
  <si>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</si>
  <si>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</si>
  <si>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</si>
  <si>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</si>
  <si>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</si>
  <si>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</si>
  <si>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</si>
  <si>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</si>
  <si>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</si>
  <si>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</si>
  <si>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</si>
  <si>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</si>
  <si>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</si>
  <si>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</si>
  <si>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</si>
  <si>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</si>
  <si>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</si>
  <si>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</si>
  <si>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</si>
  <si>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</si>
  <si>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</si>
  <si>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</si>
  <si>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</si>
  <si>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</si>
  <si>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</si>
  <si>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</si>
  <si>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</si>
  <si>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</si>
  <si>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</si>
  <si>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</si>
  <si>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</si>
  <si>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</si>
  <si>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</si>
  <si>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</si>
  <si>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</si>
  <si>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</si>
  <si>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</si>
  <si>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</si>
  <si>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</si>
  <si>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</si>
  <si>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</si>
  <si>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</si>
  <si>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</si>
  <si>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</si>
  <si>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</si>
  <si>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</si>
  <si>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</si>
  <si>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</si>
  <si>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</si>
  <si>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</si>
  <si>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</si>
  <si>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</si>
  <si>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</si>
  <si>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</si>
  <si>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</si>
  <si>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</si>
  <si>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</si>
  <si>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</si>
  <si>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</si>
  <si>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</si>
  <si>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</si>
  <si>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</si>
  <si>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</si>
  <si>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</si>
  <si>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</si>
  <si>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</si>
  <si>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</si>
  <si>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</si>
  <si>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</si>
  <si>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</si>
  <si>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</si>
  <si>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</si>
  <si>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</si>
  <si>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</si>
  <si>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</si>
  <si>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</si>
  <si>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</si>
  <si>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</si>
  <si>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</si>
  <si>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</si>
  <si>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</si>
  <si>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</si>
  <si>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</si>
  <si>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</si>
  <si>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</si>
  <si>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</si>
  <si>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</si>
  <si>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</si>
  <si>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</si>
  <si>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</si>
  <si>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</si>
  <si>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</si>
  <si>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</si>
  <si>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</si>
  <si>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</si>
  <si>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</si>
  <si>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</si>
  <si>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</si>
  <si>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</si>
  <si>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</si>
  <si>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</si>
  <si>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</si>
  <si>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</si>
  <si>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</si>
  <si>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</si>
  <si>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</si>
  <si>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</si>
  <si>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</si>
  <si>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</si>
  <si>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</si>
  <si>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</si>
  <si>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</si>
  <si>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</si>
  <si>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</si>
  <si>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</si>
  <si>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</si>
  <si>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</si>
  <si>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</si>
  <si>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</si>
  <si>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</si>
  <si>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</si>
  <si>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</si>
  <si>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</si>
  <si>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</si>
  <si>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</si>
  <si>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</si>
  <si>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</si>
  <si>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</si>
  <si>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</si>
  <si>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</si>
  <si>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</si>
  <si>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</si>
  <si>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</si>
  <si>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</si>
  <si>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</si>
  <si>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</si>
  <si>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</si>
  <si>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</si>
  <si>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</si>
  <si>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</si>
  <si>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</si>
  <si>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</si>
  <si>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</si>
  <si>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</si>
  <si>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</si>
  <si>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</si>
  <si>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</si>
  <si>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</si>
  <si>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</si>
  <si>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</si>
  <si>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</si>
  <si>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</si>
  <si>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</si>
  <si>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</si>
  <si>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</si>
  <si>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</si>
  <si>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</si>
  <si>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</si>
  <si>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</si>
  <si>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</si>
  <si>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</si>
  <si>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</si>
  <si>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</si>
  <si>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</si>
  <si>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</si>
  <si>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</si>
  <si>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</si>
  <si>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</si>
  <si>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</si>
  <si>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</si>
  <si>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</si>
  <si>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</si>
  <si>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</si>
  <si>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</si>
  <si>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</si>
  <si>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</si>
  <si>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</si>
  <si>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</si>
  <si>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</si>
  <si>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</si>
  <si>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</si>
  <si>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</si>
  <si>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</si>
  <si>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</si>
  <si>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</si>
  <si>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</si>
  <si>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</si>
  <si>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</si>
  <si>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</si>
  <si>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</si>
  <si>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</si>
  <si>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</si>
  <si>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</si>
  <si>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</si>
  <si>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</si>
  <si>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</si>
  <si>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</si>
  <si>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</si>
  <si>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</si>
  <si>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</si>
  <si>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</si>
  <si>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</si>
  <si>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</si>
  <si>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</si>
  <si>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</si>
  <si>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</si>
  <si>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</si>
  <si>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</si>
  <si>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</si>
  <si>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</si>
  <si>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</si>
  <si>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</si>
  <si>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</si>
  <si>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</si>
  <si>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</si>
  <si>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</si>
  <si>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</si>
  <si>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</si>
  <si>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</si>
  <si>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</si>
  <si>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</si>
  <si>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</si>
  <si>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</si>
  <si>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</si>
  <si>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</si>
  <si>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</si>
  <si>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</si>
  <si>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</si>
  <si>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</si>
  <si>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</si>
  <si>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</si>
  <si>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</si>
  <si>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</si>
  <si>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</si>
  <si>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</si>
  <si>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</si>
  <si>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</si>
  <si>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</si>
  <si>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</si>
  <si>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</si>
  <si>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</si>
  <si>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</si>
  <si>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</si>
  <si>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</si>
  <si>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</si>
  <si>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</si>
  <si>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</si>
  <si>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</si>
  <si>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</si>
  <si>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</si>
  <si>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</si>
  <si>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</si>
  <si>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</si>
  <si>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</si>
  <si>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</si>
  <si>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</si>
  <si>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</si>
  <si>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</si>
  <si>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</si>
  <si>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</si>
  <si>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</si>
  <si>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</si>
  <si>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</si>
  <si>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</si>
  <si>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</si>
  <si>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</si>
  <si>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</si>
  <si>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</si>
  <si>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</si>
  <si>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</si>
  <si>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</si>
  <si>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</si>
  <si>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</si>
  <si>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</si>
  <si>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</si>
  <si>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</si>
  <si>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</si>
  <si>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</si>
  <si>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</si>
  <si>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</si>
  <si>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</si>
  <si>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</si>
  <si>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</si>
  <si>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</si>
  <si>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</si>
  <si>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</si>
  <si>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</si>
  <si>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</si>
  <si>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</si>
  <si>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</si>
  <si>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</si>
  <si>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</si>
  <si>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</si>
  <si>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</si>
  <si>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</si>
  <si>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</si>
  <si>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</si>
  <si>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</si>
  <si>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</si>
  <si>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</si>
  <si>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</si>
  <si>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</si>
  <si>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</si>
  <si>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</si>
  <si>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</si>
  <si>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</si>
  <si>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</si>
  <si>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</si>
  <si>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</si>
  <si>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</si>
  <si>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</si>
  <si>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</si>
  <si>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</si>
  <si>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</si>
  <si>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</si>
  <si>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</si>
  <si>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</si>
  <si>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</si>
  <si>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</si>
  <si>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</si>
  <si>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</si>
  <si>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</si>
  <si>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</si>
  <si>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</si>
  <si>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</si>
  <si>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</si>
  <si>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</si>
  <si>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</si>
  <si>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</si>
  <si>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</si>
  <si>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</si>
  <si>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</si>
  <si>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</si>
  <si>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</si>
  <si>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</si>
  <si>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</si>
  <si>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</si>
  <si>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</si>
  <si>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</si>
  <si>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</si>
  <si>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</si>
  <si>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</si>
  <si>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</si>
  <si>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</si>
  <si>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</si>
  <si>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</si>
  <si>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</si>
  <si>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</si>
  <si>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</si>
  <si>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</si>
  <si>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</si>
  <si>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</si>
  <si>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</si>
  <si>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</si>
  <si>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</si>
  <si>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</si>
  <si>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</si>
  <si>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</si>
  <si>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</si>
  <si>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</si>
  <si>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</si>
  <si>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</si>
  <si>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</si>
  <si>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</si>
  <si>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</si>
  <si>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</si>
  <si>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</si>
  <si>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</si>
  <si>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</si>
  <si>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</si>
  <si>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</si>
  <si>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</si>
  <si>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</si>
  <si>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</si>
  <si>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</si>
  <si>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</si>
  <si>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</si>
  <si>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</si>
  <si>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</si>
  <si>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</si>
  <si>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</si>
  <si>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</si>
  <si>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</si>
  <si>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</si>
  <si>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</si>
  <si>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</si>
  <si>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</si>
  <si>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</si>
  <si>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</si>
  <si>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</si>
  <si>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</si>
  <si>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</si>
  <si>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</si>
  <si>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</si>
  <si>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</si>
  <si>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</si>
  <si>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</si>
  <si>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</si>
  <si>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</si>
  <si>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</si>
  <si>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</si>
  <si>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</si>
  <si>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</si>
  <si>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</si>
  <si>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</si>
  <si>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</si>
  <si>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</si>
  <si>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</si>
  <si>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</si>
  <si>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</si>
  <si>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</si>
  <si>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</si>
  <si>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</si>
  <si>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</si>
  <si>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</si>
  <si>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</si>
  <si>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</si>
  <si>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</si>
  <si>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</si>
  <si>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</si>
  <si>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</si>
  <si>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</si>
  <si>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</si>
  <si>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</si>
  <si>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</si>
  <si>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</si>
  <si>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</si>
  <si>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</si>
  <si>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</si>
  <si>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</si>
  <si>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</si>
  <si>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</si>
  <si>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</si>
  <si>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</si>
  <si>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</si>
  <si>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</si>
  <si>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</si>
  <si>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</si>
  <si>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</si>
  <si>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</si>
  <si>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</si>
  <si>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</si>
  <si>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</si>
  <si>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</si>
  <si>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</si>
  <si>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</si>
  <si>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</si>
  <si>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</si>
  <si>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</si>
  <si>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</si>
  <si>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</si>
  <si>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</si>
  <si>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</si>
  <si>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</si>
  <si>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</si>
  <si>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</si>
  <si>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</si>
  <si>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</si>
  <si>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</si>
  <si>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</si>
  <si>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</si>
  <si>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</si>
  <si>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</si>
  <si>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</si>
  <si>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</si>
  <si>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</si>
  <si>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</si>
  <si>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</si>
  <si>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</si>
  <si>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</si>
  <si>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</si>
  <si>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</si>
  <si>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</si>
  <si>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</si>
  <si>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</si>
  <si>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</si>
  <si>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</si>
  <si>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</si>
  <si>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</si>
  <si>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</si>
  <si>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</si>
  <si>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</si>
  <si>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</si>
  <si>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</si>
  <si>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</si>
  <si>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</si>
  <si>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</si>
  <si>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</si>
  <si>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</si>
  <si>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</si>
  <si>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</si>
  <si>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</si>
  <si>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</si>
  <si>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</si>
  <si>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</si>
  <si>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</si>
  <si>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</si>
  <si>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</si>
  <si>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</si>
  <si>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</si>
  <si>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</si>
  <si>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</si>
  <si>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</si>
  <si>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</si>
  <si>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</si>
  <si>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</si>
  <si>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</si>
  <si>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</si>
  <si>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</si>
  <si>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</si>
  <si>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</si>
  <si>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</si>
  <si>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</si>
  <si>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</si>
  <si>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</si>
  <si>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</si>
  <si>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</si>
  <si>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</si>
  <si>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</si>
  <si>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</si>
  <si>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</si>
  <si>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</si>
  <si>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</si>
  <si>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</si>
  <si>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</si>
  <si>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</si>
  <si>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</si>
  <si>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</si>
  <si>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</si>
  <si>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</si>
  <si>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</si>
  <si>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</si>
  <si>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</si>
  <si>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</si>
  <si>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</si>
  <si>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</si>
  <si>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</si>
  <si>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</si>
  <si>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</si>
  <si>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</si>
  <si>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</si>
  <si>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</si>
  <si>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</si>
  <si>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</si>
  <si>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</si>
  <si>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</si>
  <si>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</si>
  <si>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</si>
  <si>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</si>
  <si>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</si>
  <si>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</si>
  <si>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</si>
  <si>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</si>
  <si>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</si>
  <si>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</si>
  <si>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</si>
  <si>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</si>
  <si>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</si>
  <si>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</si>
  <si>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</si>
  <si>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</si>
  <si>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</si>
  <si>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</si>
  <si>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</si>
  <si>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</si>
  <si>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</si>
  <si>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</si>
  <si>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</si>
  <si>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</si>
  <si>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</si>
  <si>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</si>
  <si>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</si>
  <si>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</si>
  <si>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</si>
  <si>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</si>
  <si>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</si>
  <si>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</si>
  <si>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</si>
  <si>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</si>
  <si>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</si>
  <si>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</si>
  <si>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</si>
  <si>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</si>
  <si>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</si>
  <si>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</si>
  <si>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</si>
  <si>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</si>
  <si>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</si>
  <si>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</si>
  <si>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</si>
  <si>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</si>
  <si>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</si>
  <si>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</si>
  <si>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</si>
  <si>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</si>
  <si>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</si>
  <si>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</si>
  <si>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</si>
  <si>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</si>
  <si>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</si>
  <si>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</si>
  <si>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</si>
  <si>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</si>
  <si>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</si>
  <si>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</si>
  <si>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</si>
  <si>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</si>
  <si>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</si>
  <si>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</si>
  <si>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</si>
  <si>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</si>
  <si>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</si>
  <si>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</si>
  <si>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</si>
  <si>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</si>
  <si>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</si>
  <si>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</si>
  <si>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</si>
  <si>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</si>
  <si>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</si>
  <si>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</si>
  <si>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</si>
  <si>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</si>
  <si>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</si>
  <si>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</si>
  <si>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</si>
  <si>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</si>
  <si>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</si>
  <si>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</si>
  <si>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</si>
  <si>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</si>
  <si>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</si>
  <si>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</si>
  <si>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</si>
  <si>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</si>
  <si>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</si>
  <si>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</si>
  <si>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</si>
  <si>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</si>
  <si>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</si>
  <si>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</si>
  <si>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</si>
  <si>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</si>
  <si>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</si>
  <si>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</si>
  <si>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</si>
  <si>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</si>
  <si>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</si>
  <si>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</si>
  <si>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</si>
  <si>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</si>
  <si>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</si>
  <si>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</si>
  <si>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</si>
  <si>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</si>
  <si>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</si>
  <si>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</si>
  <si>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</si>
  <si>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</si>
  <si>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</si>
  <si>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</si>
  <si>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</si>
  <si>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</si>
  <si>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</si>
  <si>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</si>
  <si>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</si>
  <si>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</si>
  <si>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</si>
  <si>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</si>
  <si>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</si>
  <si>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</si>
  <si>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</si>
  <si>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</si>
  <si>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</si>
  <si>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</si>
  <si>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</si>
  <si>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</si>
  <si>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</si>
  <si>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</si>
  <si>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</si>
  <si>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</si>
  <si>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</si>
  <si>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</si>
  <si>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</si>
  <si>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</si>
  <si>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</si>
  <si>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</si>
  <si>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</si>
  <si>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</si>
  <si>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</si>
  <si>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</si>
  <si>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</si>
  <si>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</si>
  <si>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</si>
  <si>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</si>
  <si>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</si>
  <si>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</si>
  <si>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</si>
  <si>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</si>
  <si>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</si>
  <si>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</si>
  <si>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</si>
  <si>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</si>
  <si>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</si>
  <si>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</si>
  <si>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</si>
  <si>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</si>
  <si>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</si>
  <si>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</si>
  <si>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</si>
  <si>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</si>
  <si>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</si>
  <si>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</si>
  <si>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</si>
  <si>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</si>
  <si>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</si>
  <si>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</si>
  <si>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</si>
  <si>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</si>
  <si>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</si>
  <si>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</si>
  <si>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</si>
  <si>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</si>
  <si>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</si>
  <si>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</si>
  <si>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</si>
  <si>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</si>
  <si>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</si>
  <si>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</si>
  <si>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</si>
  <si>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</si>
  <si>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</si>
  <si>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</si>
  <si>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</si>
  <si>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</si>
  <si>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</si>
  <si>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</si>
  <si>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</si>
  <si>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</si>
  <si>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</si>
  <si>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</si>
  <si>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</si>
  <si>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</si>
  <si>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</si>
  <si>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</si>
  <si>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</si>
  <si>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</si>
  <si>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</si>
  <si>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</si>
  <si>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</si>
  <si>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</si>
  <si>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</si>
  <si>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</si>
  <si>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</si>
  <si>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</si>
  <si>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</si>
  <si>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</si>
  <si>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</si>
  <si>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</si>
  <si>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</si>
  <si>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</si>
  <si>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</si>
  <si>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</si>
  <si>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</si>
  <si>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</si>
  <si>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</si>
  <si>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</si>
  <si>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</si>
  <si>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</si>
  <si>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</si>
  <si>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</si>
  <si>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</si>
  <si>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</si>
  <si>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</si>
  <si>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</si>
  <si>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</si>
  <si>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</si>
  <si>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</si>
  <si>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</si>
  <si>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</si>
  <si>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</si>
  <si>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</si>
  <si>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</si>
  <si>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</si>
  <si>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</si>
  <si>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</si>
  <si>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</si>
  <si>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</si>
  <si>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</si>
  <si>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</si>
  <si>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</si>
  <si>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</si>
  <si>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</si>
  <si>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</si>
  <si>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</si>
  <si>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</si>
  <si>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</si>
  <si>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</si>
  <si>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</si>
  <si>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</si>
  <si>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</si>
  <si>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</si>
  <si>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</si>
  <si>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</si>
  <si>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</si>
  <si>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</si>
  <si>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</si>
  <si>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</si>
  <si>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</si>
  <si>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</si>
  <si>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</si>
  <si>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</si>
  <si>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</si>
  <si>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</si>
  <si>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</si>
  <si>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</si>
  <si>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</si>
  <si>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</si>
  <si>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</si>
  <si>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</si>
  <si>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</si>
  <si>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</si>
  <si>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</si>
  <si>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</si>
  <si>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</si>
  <si>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</si>
  <si>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</si>
  <si>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</si>
  <si>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</si>
  <si>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</si>
  <si>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</si>
  <si>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</si>
  <si>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</si>
  <si>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</si>
  <si>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</si>
  <si>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</si>
  <si>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</si>
  <si>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</si>
  <si>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</si>
  <si>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</si>
  <si>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</si>
  <si>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</si>
  <si>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</si>
  <si>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</si>
  <si>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</si>
  <si>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</si>
  <si>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</si>
  <si>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</si>
  <si>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</si>
  <si>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</si>
  <si>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</si>
  <si>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</si>
  <si>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</si>
  <si>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</si>
  <si>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</si>
  <si>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</si>
  <si>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</si>
  <si>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</si>
  <si>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</si>
  <si>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</si>
  <si>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</si>
  <si>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</si>
  <si>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</si>
  <si>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</si>
  <si>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</si>
  <si>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</si>
  <si>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</si>
  <si>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</si>
  <si>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</si>
  <si>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</si>
  <si>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</si>
  <si>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</si>
  <si>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</si>
  <si>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</si>
  <si>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</si>
  <si>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</si>
  <si>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</si>
  <si>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</si>
  <si>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</si>
  <si>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</si>
  <si>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</si>
  <si>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</si>
  <si>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</si>
  <si>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</si>
  <si>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</si>
  <si>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</si>
  <si>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</si>
  <si>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</si>
  <si>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</si>
  <si>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</si>
  <si>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</si>
  <si>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</si>
  <si>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</si>
  <si>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</si>
  <si>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</si>
  <si>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</si>
  <si>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</si>
  <si>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</si>
  <si>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</si>
  <si>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</si>
  <si>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</si>
  <si>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</si>
  <si>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</si>
  <si>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</si>
  <si>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</si>
  <si>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</si>
  <si>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</si>
  <si>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</si>
  <si>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</si>
  <si>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</si>
  <si>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</si>
  <si>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</si>
  <si>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</si>
  <si>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</si>
  <si>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</si>
  <si>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</si>
  <si>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</si>
  <si>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</si>
  <si>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</si>
  <si>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</si>
  <si>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</si>
  <si>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</si>
  <si>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</si>
  <si>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</si>
  <si>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</si>
  <si>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</si>
  <si>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</si>
  <si>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</si>
  <si>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</si>
  <si>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</si>
  <si>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</si>
  <si>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</si>
  <si>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</si>
  <si>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</si>
  <si>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</si>
  <si>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</si>
  <si>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</si>
  <si>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</si>
  <si>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</si>
  <si>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</si>
  <si>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</si>
  <si>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</si>
  <si>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</si>
  <si>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</si>
  <si>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</si>
  <si>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</si>
  <si>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</si>
  <si>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</si>
  <si>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</si>
  <si>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</si>
  <si>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</si>
  <si>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</si>
  <si>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</si>
  <si>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</si>
  <si>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</si>
  <si>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</si>
  <si>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</si>
  <si>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</si>
  <si>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</si>
  <si>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</si>
  <si>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</si>
  <si>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</si>
  <si>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</si>
  <si>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</si>
  <si>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</si>
  <si>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</si>
  <si>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</si>
  <si>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</si>
  <si>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</si>
  <si>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</si>
  <si>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</si>
  <si>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</si>
  <si>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</si>
  <si>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</si>
  <si>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</si>
  <si>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</si>
  <si>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</si>
  <si>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</si>
  <si>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</si>
  <si>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</si>
  <si>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</si>
  <si>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</si>
  <si>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</si>
  <si>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</si>
  <si>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</si>
  <si>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</si>
  <si>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</si>
  <si>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</si>
  <si>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</si>
  <si>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</si>
  <si>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</si>
  <si>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</si>
  <si>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</si>
  <si>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</si>
  <si>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</si>
  <si>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</si>
  <si>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</si>
  <si>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</si>
  <si>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</si>
  <si>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</si>
  <si>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</si>
  <si>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</si>
  <si>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</si>
  <si>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</si>
  <si>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</si>
  <si>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</si>
  <si>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</si>
  <si>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</si>
  <si>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</si>
  <si>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</si>
  <si>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</si>
  <si>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</si>
  <si>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</si>
  <si>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</si>
  <si>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</si>
  <si>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</si>
  <si>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</si>
  <si>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</si>
  <si>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</si>
  <si>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</si>
  <si>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</si>
  <si>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</si>
  <si>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</si>
  <si>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</si>
  <si>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</si>
  <si>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</si>
  <si>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</si>
  <si>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</si>
  <si>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</si>
  <si>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</si>
  <si>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</si>
  <si>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</si>
  <si>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</si>
  <si>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</si>
  <si>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</si>
  <si>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</si>
  <si>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</si>
  <si>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</si>
  <si>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</si>
  <si>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</si>
  <si>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</si>
  <si>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</si>
  <si>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</si>
  <si>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</si>
  <si>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</si>
  <si>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</si>
  <si>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</si>
  <si>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</si>
  <si>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</si>
  <si>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</si>
  <si>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</si>
  <si>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</si>
  <si>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</si>
  <si>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</si>
  <si>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</si>
  <si>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</si>
  <si>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</si>
  <si>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</si>
  <si>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</si>
  <si>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</si>
  <si>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</si>
  <si>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</si>
  <si>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</si>
  <si>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</si>
  <si>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</si>
  <si>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</si>
  <si>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</si>
  <si>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</si>
  <si>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</si>
  <si>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</si>
  <si>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</si>
  <si>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</si>
  <si>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</si>
  <si>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</si>
  <si>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</si>
  <si>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</si>
  <si>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</si>
  <si>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</si>
  <si>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</si>
  <si>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</si>
  <si>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</si>
  <si>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</si>
  <si>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</si>
  <si>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</si>
  <si>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</si>
  <si>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</si>
  <si>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</si>
  <si>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</si>
  <si>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</si>
  <si>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</si>
  <si>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</si>
  <si>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</si>
  <si>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</si>
  <si>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</si>
  <si>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</si>
  <si>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</si>
  <si>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</si>
  <si>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</si>
  <si>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</si>
  <si>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</si>
  <si>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</si>
  <si>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</si>
  <si>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</si>
  <si>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</si>
  <si>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</si>
  <si>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</si>
  <si>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</si>
  <si>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</si>
  <si>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</si>
  <si>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</si>
  <si>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</si>
  <si>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</si>
  <si>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</si>
  <si>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</si>
  <si>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</si>
  <si>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</si>
  <si>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</si>
  <si>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</si>
  <si>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</si>
  <si>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</si>
  <si>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</si>
  <si>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</si>
  <si>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</si>
  <si>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</si>
  <si>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</si>
  <si>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</si>
  <si>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</si>
  <si>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</si>
  <si>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</si>
  <si>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</si>
  <si>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</si>
  <si>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</si>
  <si>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</si>
  <si>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</si>
  <si>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</si>
  <si>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</si>
  <si>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</si>
  <si>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</si>
  <si>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</si>
  <si>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</si>
  <si>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</si>
  <si>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</si>
  <si>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</si>
  <si>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</si>
  <si>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</si>
  <si>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</si>
  <si>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</si>
  <si>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</si>
  <si>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</si>
  <si>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</si>
  <si>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</si>
  <si>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</si>
  <si>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</si>
  <si>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</si>
  <si>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</si>
  <si>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</si>
  <si>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</si>
  <si>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</si>
  <si>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</si>
  <si>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</si>
  <si>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</si>
  <si>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</si>
  <si>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</si>
  <si>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</si>
  <si>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</si>
  <si>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</si>
  <si>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</si>
  <si>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</si>
  <si>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</si>
  <si>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</si>
  <si>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</si>
  <si>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</si>
  <si>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</si>
  <si>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</si>
  <si>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</si>
  <si>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</si>
  <si>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</si>
  <si>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</si>
  <si>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</si>
  <si>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</si>
  <si>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</si>
  <si>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</si>
  <si>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</si>
  <si>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</si>
  <si>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</si>
  <si>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</si>
  <si>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</si>
  <si>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</si>
  <si>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</si>
  <si>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</si>
  <si>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</si>
  <si>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</si>
  <si>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</si>
  <si>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</si>
  <si>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</si>
  <si>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</si>
  <si>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</si>
  <si>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</si>
  <si>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</si>
  <si>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</si>
  <si>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</si>
  <si>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</si>
  <si>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</si>
  <si>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</si>
  <si>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</si>
  <si>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</si>
  <si>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</si>
  <si>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</si>
  <si>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</si>
  <si>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</si>
  <si>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</si>
  <si>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</si>
  <si>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</si>
  <si>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</si>
  <si>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</si>
  <si>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</si>
  <si>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</si>
  <si>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</si>
  <si>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</si>
  <si>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</si>
  <si>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</si>
  <si>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</si>
  <si>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</si>
  <si>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</si>
  <si>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</si>
  <si>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</si>
  <si>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</si>
  <si>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</si>
  <si>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</si>
  <si>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</si>
  <si>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</si>
  <si>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</si>
  <si>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</si>
  <si>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</si>
  <si>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</si>
  <si>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</si>
  <si>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</si>
  <si>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</si>
  <si>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</si>
  <si>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</si>
  <si>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</si>
  <si>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</si>
  <si>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</si>
  <si>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</si>
  <si>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</si>
  <si>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</si>
  <si>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</si>
  <si>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</si>
  <si>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</si>
  <si>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</si>
  <si>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</si>
  <si>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</si>
  <si>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</si>
  <si>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</si>
  <si>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</si>
  <si>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</si>
  <si>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</si>
  <si>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</si>
  <si>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</si>
  <si>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</si>
  <si>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</si>
  <si>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</si>
  <si>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</si>
  <si>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</si>
  <si>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</si>
  <si>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</si>
  <si>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</si>
  <si>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</si>
  <si>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</si>
  <si>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</si>
  <si>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</si>
  <si>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</si>
  <si>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</si>
  <si>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</si>
  <si>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</si>
  <si>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</si>
  <si>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</si>
  <si>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</si>
  <si>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</si>
  <si>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</si>
  <si>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</si>
  <si>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</si>
  <si>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</si>
  <si>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</si>
  <si>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</si>
  <si>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</si>
  <si>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</si>
  <si>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</si>
  <si>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</si>
  <si>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</si>
  <si>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</si>
  <si>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</si>
  <si>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</si>
  <si>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</si>
  <si>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</si>
  <si>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</si>
  <si>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</si>
  <si>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</si>
  <si>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</si>
  <si>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</si>
  <si>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</si>
  <si>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</si>
  <si>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</si>
  <si>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</si>
  <si>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</si>
  <si>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</si>
  <si>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</si>
  <si>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</si>
  <si>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</si>
  <si>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</si>
  <si>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</si>
  <si>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</si>
  <si>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</si>
  <si>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</si>
  <si>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</si>
  <si>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</si>
  <si>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</si>
  <si>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</si>
  <si>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</si>
  <si>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</si>
  <si>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</si>
  <si>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</si>
  <si>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</si>
  <si>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</si>
  <si>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</si>
  <si>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</si>
  <si>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</si>
  <si>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</si>
  <si>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</si>
  <si>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</si>
  <si>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</si>
  <si>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</si>
  <si>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</si>
  <si>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</si>
  <si>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</si>
  <si>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</si>
  <si>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</si>
  <si>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</si>
  <si>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</si>
  <si>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</si>
  <si>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</si>
  <si>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</si>
  <si>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</si>
  <si>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</si>
  <si>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</si>
  <si>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</si>
  <si>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</si>
  <si>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</si>
  <si>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</si>
  <si>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</si>
  <si>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</si>
  <si>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</si>
  <si>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</si>
  <si>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</si>
  <si>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</si>
  <si>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</si>
  <si>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</si>
  <si>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</si>
  <si>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</si>
  <si>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</si>
  <si>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</si>
  <si>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</si>
  <si>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</si>
  <si>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</si>
  <si>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</si>
  <si>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</si>
  <si>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</si>
  <si>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</si>
  <si>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</si>
  <si>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</si>
  <si>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</si>
  <si>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</si>
  <si>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</si>
  <si>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</si>
  <si>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</si>
  <si>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</si>
  <si>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</si>
  <si>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</si>
  <si>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</si>
  <si>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</si>
  <si>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</si>
  <si>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</si>
  <si>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</si>
  <si>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</si>
  <si>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</si>
  <si>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</si>
  <si>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</si>
  <si>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</si>
  <si>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</si>
  <si>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</si>
  <si>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</si>
  <si>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</si>
  <si>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</si>
  <si>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</si>
  <si>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</si>
  <si>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</si>
  <si>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</si>
  <si>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</si>
  <si>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</si>
  <si>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</si>
  <si>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</si>
  <si>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</si>
  <si>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</si>
  <si>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</si>
  <si>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</si>
  <si>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</si>
  <si>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</si>
  <si>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</si>
  <si>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</si>
  <si>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</si>
  <si>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</si>
  <si>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</si>
  <si>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</si>
  <si>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</si>
  <si>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</si>
  <si>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</si>
  <si>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</si>
  <si>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</si>
  <si>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</si>
  <si>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</si>
  <si>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</si>
  <si>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</si>
  <si>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</si>
  <si>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</si>
  <si>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</si>
  <si>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</si>
  <si>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</si>
  <si>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</si>
  <si>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</si>
  <si>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</si>
  <si>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</si>
  <si>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</si>
  <si>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</si>
  <si>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</si>
  <si>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</si>
  <si>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</si>
  <si>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</si>
  <si>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</si>
  <si>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</si>
  <si>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</si>
  <si>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</si>
  <si>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</si>
  <si>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</si>
  <si>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</si>
  <si>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</si>
  <si>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</si>
  <si>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</si>
  <si>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</si>
  <si>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</si>
  <si>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</si>
  <si>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</si>
  <si>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</si>
  <si>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</si>
  <si>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</si>
  <si>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</si>
  <si>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</si>
  <si>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</si>
  <si>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</si>
  <si>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</si>
  <si>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</si>
  <si>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</si>
  <si>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</si>
  <si>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</si>
  <si>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</si>
  <si>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</si>
  <si>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</si>
  <si>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</si>
  <si>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</si>
  <si>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</si>
  <si>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</si>
  <si>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</si>
  <si>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</si>
  <si>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</si>
  <si>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</si>
  <si>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</si>
  <si>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</si>
  <si>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</si>
  <si>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</si>
  <si>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</si>
  <si>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</si>
  <si>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</si>
  <si>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</si>
  <si>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</si>
  <si>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</si>
  <si>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</si>
  <si>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</si>
  <si>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</si>
  <si>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</si>
  <si>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</si>
  <si>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</si>
  <si>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</si>
  <si>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</si>
  <si>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</si>
  <si>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</si>
  <si>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</si>
  <si>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</si>
  <si>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</si>
  <si>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</si>
  <si>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</si>
  <si>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</si>
  <si>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</si>
  <si>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</si>
  <si>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</si>
  <si>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</si>
  <si>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</si>
  <si>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</si>
  <si>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</si>
  <si>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</si>
  <si>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</si>
  <si>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</si>
  <si>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</si>
  <si>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</si>
  <si>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</si>
  <si>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</si>
  <si>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</si>
  <si>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</si>
  <si>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</si>
  <si>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</si>
  <si>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</si>
  <si>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</si>
  <si>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</si>
  <si>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</si>
  <si>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</si>
  <si>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</si>
  <si>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</si>
  <si>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</si>
  <si>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</si>
  <si>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</si>
  <si>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</si>
  <si>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</si>
  <si>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</si>
  <si>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</si>
  <si>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</si>
  <si>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</si>
  <si>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</si>
  <si>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</si>
  <si>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</si>
  <si>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</si>
  <si>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</si>
  <si>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</si>
  <si>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</si>
  <si>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</si>
  <si>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</si>
  <si>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</si>
  <si>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</si>
  <si>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</si>
  <si>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</si>
  <si>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</si>
  <si>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</si>
  <si>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</si>
  <si>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</si>
  <si>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</si>
  <si>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</si>
  <si>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</si>
  <si>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</si>
  <si>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</si>
  <si>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</si>
  <si>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</si>
  <si>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</si>
  <si>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</si>
  <si>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</si>
  <si>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</si>
  <si>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</si>
  <si>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</si>
  <si>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</si>
  <si>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</si>
  <si>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</si>
  <si>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</si>
  <si>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</si>
  <si>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</si>
  <si>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</si>
  <si>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</si>
  <si>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</si>
  <si>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</si>
  <si>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</si>
  <si>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</si>
  <si>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</si>
  <si>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</si>
  <si>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</si>
  <si>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</si>
  <si>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</si>
  <si>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</si>
  <si>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</si>
  <si>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</si>
  <si>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</si>
  <si>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</si>
  <si>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</si>
  <si>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</si>
  <si>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</si>
  <si>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</si>
  <si>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</si>
  <si>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</si>
  <si>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</si>
  <si>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</si>
  <si>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</si>
  <si>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</si>
  <si>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</si>
  <si>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</si>
  <si>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</si>
  <si>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</si>
  <si>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</si>
  <si>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</si>
  <si>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</si>
  <si>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</si>
  <si>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</si>
  <si>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</si>
  <si>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</si>
  <si>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</si>
  <si>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</si>
  <si>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</si>
  <si>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</si>
  <si>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</si>
  <si>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</si>
  <si>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</si>
  <si>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</si>
  <si>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</si>
  <si>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</si>
  <si>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</si>
  <si>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</si>
  <si>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</si>
  <si>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</si>
  <si>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</si>
  <si>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</si>
  <si>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</si>
  <si>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</si>
  <si>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</si>
  <si>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</si>
  <si>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</si>
  <si>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</si>
  <si>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</si>
  <si>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</si>
  <si>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</si>
  <si>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</si>
  <si>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</si>
  <si>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</si>
  <si>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</si>
  <si>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</si>
  <si>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</si>
  <si>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</si>
  <si>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</si>
  <si>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</si>
  <si>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</si>
  <si>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</si>
  <si>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</si>
  <si>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</si>
  <si>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</si>
  <si>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</si>
  <si>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</si>
  <si>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</si>
  <si>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</si>
  <si>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</si>
  <si>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</si>
  <si>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</si>
  <si>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</si>
  <si>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</si>
  <si>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</si>
  <si>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</si>
  <si>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</si>
  <si>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</si>
  <si>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</si>
  <si>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</si>
  <si>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</si>
  <si>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</si>
  <si>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</si>
  <si>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</si>
  <si>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</si>
  <si>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</si>
  <si>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</si>
  <si>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</si>
  <si>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</si>
  <si>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</si>
  <si>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</si>
  <si>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</si>
  <si>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</si>
  <si>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</si>
  <si>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</si>
  <si>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</si>
  <si>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</si>
  <si>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</si>
  <si>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</si>
  <si>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</si>
  <si>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</si>
  <si>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</si>
  <si>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</si>
  <si>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</si>
  <si>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</si>
  <si>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</si>
  <si>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</si>
  <si>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</si>
  <si>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</si>
  <si>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</si>
  <si>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</si>
  <si>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</si>
  <si>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</si>
  <si>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</si>
  <si>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</si>
  <si>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</si>
  <si>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</si>
  <si>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</si>
  <si>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</si>
  <si>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</si>
  <si>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</si>
  <si>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</si>
  <si>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</si>
  <si>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</si>
  <si>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</si>
  <si>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</si>
  <si>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</si>
  <si>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</si>
  <si>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</si>
  <si>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</si>
  <si>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</si>
  <si>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</si>
  <si>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</si>
  <si>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</si>
  <si>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</si>
  <si>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</si>
  <si>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</si>
  <si>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</si>
  <si>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</si>
  <si>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</si>
  <si>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</si>
  <si>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</si>
  <si>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</si>
  <si>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</si>
  <si>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</si>
  <si>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</si>
  <si>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</si>
  <si>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</si>
  <si>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</si>
  <si>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</si>
  <si>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</si>
  <si>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</si>
  <si>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</si>
  <si>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</si>
  <si>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</si>
  <si>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</si>
  <si>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</si>
  <si>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</si>
  <si>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</si>
  <si>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</si>
  <si>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</si>
  <si>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</si>
  <si>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</si>
  <si>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</si>
  <si>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</si>
  <si>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</si>
  <si>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</si>
  <si>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</si>
  <si>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</si>
  <si>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</si>
  <si>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</si>
  <si>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</si>
  <si>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</si>
  <si>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</si>
  <si>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</si>
  <si>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</si>
  <si>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</si>
  <si>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</si>
  <si>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</si>
  <si>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</si>
  <si>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</si>
  <si>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</si>
  <si>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</si>
  <si>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</si>
  <si>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</si>
  <si>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</si>
  <si>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</si>
  <si>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</si>
  <si>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</si>
  <si>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</si>
  <si>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</si>
  <si>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</si>
  <si>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</si>
  <si>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</si>
  <si>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</si>
  <si>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</si>
  <si>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</si>
  <si>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</si>
  <si>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</si>
  <si>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</si>
  <si>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</si>
  <si>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</si>
  <si>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</si>
  <si>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</si>
  <si>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</si>
  <si>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</si>
  <si>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</si>
  <si>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</si>
  <si>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</si>
  <si>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</si>
  <si>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</si>
  <si>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</si>
  <si>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</si>
  <si>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</si>
  <si>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</si>
  <si>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</si>
  <si>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</si>
  <si>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</si>
  <si>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</si>
  <si>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</si>
  <si>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</si>
  <si>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</si>
  <si>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</si>
  <si>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</si>
  <si>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</si>
  <si>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</si>
  <si>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</si>
  <si>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</si>
  <si>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</si>
  <si>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</si>
  <si>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</si>
  <si>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</si>
  <si>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</si>
  <si>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</si>
  <si>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</si>
  <si>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</si>
  <si>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</si>
  <si>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</si>
  <si>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</si>
  <si>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</si>
  <si>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</si>
  <si>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</si>
  <si>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</si>
  <si>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</si>
  <si>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</si>
  <si>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</si>
  <si>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</si>
  <si>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</si>
  <si>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</si>
  <si>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</si>
  <si>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</si>
  <si>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</si>
  <si>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</si>
  <si>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</si>
  <si>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</si>
  <si>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</si>
  <si>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</si>
  <si>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</si>
  <si>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</si>
  <si>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</si>
  <si>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</si>
  <si>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</si>
  <si>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</si>
  <si>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</si>
  <si>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</si>
  <si>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</si>
  <si>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</si>
  <si>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</si>
  <si>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</si>
  <si>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</si>
  <si>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</si>
  <si>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</si>
  <si>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</si>
  <si>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</si>
  <si>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</si>
  <si>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</si>
  <si>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</si>
  <si>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</si>
  <si>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</si>
  <si>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</si>
  <si>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</si>
  <si>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</si>
  <si>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</si>
  <si>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</si>
  <si>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</si>
  <si>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</si>
  <si>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</si>
  <si>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</si>
  <si>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</si>
  <si>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</si>
  <si>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</si>
  <si>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</si>
  <si>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</si>
  <si>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</si>
  <si>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</si>
  <si>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</si>
  <si>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</si>
  <si>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</si>
  <si>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</si>
  <si>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</si>
  <si>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</si>
  <si>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</si>
  <si>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</si>
  <si>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</si>
  <si>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</si>
  <si>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</si>
  <si>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</si>
  <si>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</si>
  <si>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</si>
  <si>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</si>
  <si>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</si>
  <si>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</si>
  <si>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</si>
  <si>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</si>
  <si>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</si>
  <si>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</si>
  <si>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</si>
  <si>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</si>
  <si>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</si>
  <si>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</si>
  <si>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</si>
  <si>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</si>
  <si>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</si>
  <si>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</si>
  <si>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</si>
  <si>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</si>
  <si>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</si>
  <si>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</si>
  <si>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</si>
  <si>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</si>
  <si>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</si>
  <si>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</si>
  <si>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</si>
  <si>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</si>
  <si>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</si>
  <si>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</si>
  <si>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</si>
  <si>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</si>
  <si>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</si>
  <si>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</si>
  <si>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</si>
  <si>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</si>
  <si>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</si>
  <si>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</si>
  <si>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</si>
  <si>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</si>
  <si>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</si>
  <si>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</si>
  <si>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</si>
  <si>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</si>
  <si>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</si>
  <si>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</si>
  <si>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</si>
  <si>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</si>
  <si>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</si>
  <si>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</si>
  <si>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</si>
  <si>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</si>
  <si>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</si>
  <si>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</si>
  <si>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</si>
  <si>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</si>
  <si>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</si>
  <si>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</si>
  <si>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</si>
  <si>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</si>
  <si>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</si>
  <si>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</si>
  <si>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</si>
  <si>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</si>
  <si>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</si>
  <si>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</si>
  <si>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</si>
  <si>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</si>
  <si>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</si>
  <si>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</si>
  <si>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</si>
  <si>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</si>
  <si>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</si>
  <si>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</si>
  <si>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</si>
  <si>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</si>
  <si>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</si>
  <si>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</si>
  <si>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</si>
  <si>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</si>
  <si>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</si>
  <si>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</si>
  <si>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</si>
  <si>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</si>
  <si>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</si>
  <si>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</si>
  <si>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</si>
  <si>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</si>
  <si>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</si>
  <si>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</si>
  <si>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</si>
  <si>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</si>
  <si>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</si>
  <si>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</si>
  <si>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</si>
  <si>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</si>
  <si>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</si>
  <si>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</si>
  <si>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</si>
  <si>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</si>
  <si>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</si>
  <si>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</si>
  <si>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</si>
  <si>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</si>
  <si>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</si>
  <si>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</si>
  <si>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</si>
  <si>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</si>
  <si>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</si>
  <si>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</si>
  <si>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</si>
  <si>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</si>
  <si>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</si>
  <si>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</si>
  <si>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</si>
  <si>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</si>
  <si>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</si>
  <si>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</si>
  <si>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</si>
  <si>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</si>
  <si>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</si>
  <si>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</si>
  <si>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</si>
  <si>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</si>
  <si>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</si>
  <si>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</si>
  <si>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</si>
  <si>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</si>
  <si>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</si>
  <si>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</si>
  <si>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</si>
  <si>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</si>
  <si>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</si>
  <si>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</si>
  <si>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</si>
  <si>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</si>
  <si>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</si>
  <si>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</si>
  <si>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</si>
  <si>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</si>
  <si>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</si>
  <si>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</si>
  <si>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</si>
  <si>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</si>
  <si>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</si>
  <si>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</si>
  <si>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</si>
  <si>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</si>
  <si>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</si>
  <si>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</si>
  <si>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</si>
  <si>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</si>
  <si>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</si>
  <si>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</si>
  <si>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</si>
  <si>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</si>
  <si>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</si>
  <si>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</si>
  <si>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</si>
  <si>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</si>
  <si>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</si>
  <si>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</si>
  <si>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</si>
  <si>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</si>
  <si>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</si>
  <si>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</si>
  <si>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</si>
  <si>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</si>
  <si>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</si>
  <si>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</si>
  <si>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</si>
  <si>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</si>
  <si>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</si>
  <si>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</si>
  <si>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</si>
  <si>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</si>
  <si>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</si>
  <si>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</si>
  <si>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</si>
  <si>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</si>
  <si>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</si>
  <si>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</si>
  <si>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</si>
  <si>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</si>
  <si>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</si>
  <si>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</si>
  <si>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</si>
  <si>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</si>
  <si>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</si>
  <si>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</si>
  <si>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</si>
  <si>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</si>
  <si>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</si>
  <si>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</si>
  <si>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</si>
  <si>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</si>
  <si>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</si>
  <si>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</si>
  <si>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</si>
  <si>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</si>
  <si>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</si>
  <si>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</si>
  <si>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</si>
  <si>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</si>
  <si>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</si>
  <si>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</si>
  <si>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</si>
  <si>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</si>
  <si>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</si>
  <si>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</si>
  <si>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</si>
  <si>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</si>
  <si>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</si>
  <si>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</si>
  <si>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</si>
  <si>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</si>
  <si>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</si>
  <si>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</si>
  <si>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</si>
  <si>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</si>
  <si>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</si>
  <si>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</si>
  <si>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</si>
  <si>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</si>
  <si>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</si>
  <si>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</si>
  <si>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</si>
  <si>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</si>
  <si>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</si>
  <si>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</si>
  <si>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</si>
  <si>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</si>
  <si>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</si>
  <si>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</si>
  <si>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</si>
  <si>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</si>
  <si>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</si>
  <si>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</si>
  <si>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</si>
  <si>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</si>
  <si>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</si>
  <si>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</si>
  <si>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</si>
  <si>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</si>
  <si>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</si>
  <si>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</si>
  <si>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</si>
  <si>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</si>
  <si>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</si>
  <si>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</si>
  <si>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</si>
  <si>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</si>
  <si>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</si>
  <si>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</si>
  <si>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</si>
  <si>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</si>
  <si>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</si>
  <si>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</si>
  <si>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</si>
  <si>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</si>
  <si>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</si>
  <si>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</si>
  <si>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</si>
  <si>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</si>
  <si>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</si>
  <si>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</si>
  <si>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</si>
  <si>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</si>
  <si>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</si>
  <si>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</si>
  <si>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</si>
  <si>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</si>
  <si>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</si>
  <si>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</si>
  <si>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</si>
  <si>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</si>
  <si>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</si>
  <si>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</si>
  <si>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</si>
  <si>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</si>
  <si>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</si>
  <si>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</si>
  <si>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</si>
  <si>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</si>
  <si>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</si>
  <si>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</si>
  <si>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</si>
  <si>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</si>
  <si>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</si>
  <si>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</si>
  <si>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</si>
  <si>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</si>
  <si>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</si>
  <si>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</si>
  <si>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</si>
  <si>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</si>
  <si>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</si>
  <si>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</si>
  <si>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</si>
  <si>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</si>
  <si>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</si>
  <si>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</si>
  <si>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</si>
  <si>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</si>
  <si>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</si>
  <si>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</si>
  <si>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</si>
  <si>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</si>
  <si>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</si>
  <si>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</si>
  <si>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</si>
  <si>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</si>
  <si>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</si>
  <si>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</si>
  <si>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</si>
  <si>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</si>
  <si>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</si>
  <si>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</si>
  <si>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</si>
  <si>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</si>
  <si>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</si>
  <si>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</si>
  <si>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</si>
  <si>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</si>
  <si>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</si>
  <si>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</si>
  <si>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</si>
  <si>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</si>
  <si>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</si>
  <si>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</si>
  <si>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</si>
  <si>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</si>
  <si>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</si>
  <si>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</si>
  <si>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</si>
  <si>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</si>
  <si>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</si>
  <si>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</si>
  <si>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</si>
  <si>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</si>
  <si>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</si>
  <si>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</si>
  <si>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</si>
  <si>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</si>
  <si>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</si>
  <si>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</si>
  <si>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</si>
  <si>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</si>
  <si>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</si>
  <si>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</si>
  <si>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</si>
  <si>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</si>
  <si>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</si>
  <si>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</si>
  <si>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</si>
  <si>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</si>
  <si>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</si>
  <si>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</si>
  <si>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</si>
  <si>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</si>
  <si>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</si>
  <si>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</si>
  <si>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</si>
  <si>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</si>
  <si>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</si>
  <si>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</si>
  <si>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</si>
  <si>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</si>
  <si>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</si>
  <si>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</si>
  <si>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</si>
  <si>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</si>
  <si>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</si>
  <si>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</si>
  <si>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</si>
  <si>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</si>
  <si>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</si>
  <si>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</si>
  <si>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</si>
  <si>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</si>
  <si>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</si>
  <si>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</si>
  <si>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</si>
  <si>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</si>
  <si>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</si>
  <si>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</si>
  <si>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</si>
  <si>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</si>
  <si>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</si>
  <si>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</si>
  <si>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</si>
  <si>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</si>
  <si>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</si>
  <si>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</si>
  <si>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</si>
  <si>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</si>
  <si>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</si>
  <si>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</si>
  <si>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</si>
  <si>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</si>
  <si>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</si>
  <si>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</si>
  <si>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</si>
  <si>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</si>
  <si>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</si>
  <si>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</si>
  <si>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</si>
  <si>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</si>
  <si>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</si>
  <si>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</si>
  <si>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</si>
  <si>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</si>
  <si>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</si>
  <si>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</si>
  <si>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</si>
  <si>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</si>
  <si>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</si>
  <si>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</si>
  <si>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</si>
  <si>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</si>
  <si>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</si>
  <si>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</si>
  <si>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</si>
  <si>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</si>
  <si>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</si>
  <si>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</si>
  <si>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</si>
  <si>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</si>
  <si>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</si>
  <si>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</si>
  <si>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</si>
  <si>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</si>
  <si>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</si>
  <si>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</si>
  <si>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</si>
  <si>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</si>
  <si>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</si>
  <si>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</si>
  <si>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</si>
  <si>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</si>
  <si>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</si>
  <si>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</si>
  <si>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</si>
  <si>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</si>
  <si>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</si>
  <si>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</si>
  <si>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</si>
  <si>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</si>
  <si>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</si>
  <si>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</si>
  <si>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</si>
  <si>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</si>
  <si>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</si>
  <si>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</si>
  <si>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</si>
  <si>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</si>
  <si>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</si>
  <si>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</si>
  <si>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</si>
  <si>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</si>
  <si>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</si>
  <si>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</si>
  <si>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</si>
  <si>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</si>
  <si>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</si>
  <si>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</si>
  <si>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</si>
  <si>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</si>
  <si>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</si>
  <si>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</si>
  <si>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</si>
  <si>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</si>
  <si>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</si>
  <si>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</si>
  <si>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</si>
  <si>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</si>
  <si>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</si>
  <si>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</si>
  <si>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</si>
  <si>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</si>
  <si>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</si>
  <si>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</si>
  <si>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</si>
  <si>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</si>
  <si>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</si>
  <si>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</si>
  <si>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</si>
  <si>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</si>
  <si>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</si>
  <si>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</si>
  <si>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</si>
  <si>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</si>
  <si>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</si>
  <si>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</si>
  <si>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</si>
  <si>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</si>
  <si>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</si>
  <si>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</si>
  <si>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</si>
  <si>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</si>
  <si>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</si>
  <si>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</si>
  <si>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</si>
  <si>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</si>
  <si>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</si>
  <si>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</si>
  <si>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</si>
  <si>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</si>
  <si>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</si>
  <si>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</si>
  <si>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</si>
  <si>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</si>
  <si>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</si>
  <si>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</si>
  <si>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</si>
  <si>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</si>
  <si>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</si>
  <si>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</si>
  <si>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</si>
  <si>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</si>
  <si>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</si>
  <si>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</si>
  <si>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</si>
  <si>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</si>
  <si>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</si>
  <si>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</si>
  <si>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</si>
  <si>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</si>
  <si>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</si>
  <si>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</si>
  <si>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</si>
  <si>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</si>
  <si>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</si>
  <si>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</si>
  <si>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</si>
  <si>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</si>
  <si>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</si>
  <si>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</si>
  <si>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</si>
  <si>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</si>
  <si>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</si>
  <si>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</si>
  <si>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</si>
  <si>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</si>
  <si>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</si>
  <si>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</si>
  <si>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</si>
  <si>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</si>
  <si>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</si>
  <si>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</si>
  <si>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</si>
  <si>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</si>
  <si>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</si>
  <si>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</si>
  <si>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</si>
  <si>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</si>
  <si>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</si>
  <si>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</si>
  <si>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</si>
  <si>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</si>
  <si>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</si>
  <si>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</si>
  <si>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</si>
  <si>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</si>
  <si>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</si>
  <si>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</si>
  <si>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</si>
  <si>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</si>
  <si>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</si>
  <si>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</si>
  <si>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</si>
  <si>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</si>
  <si>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</si>
  <si>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</si>
  <si>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</si>
  <si>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</si>
  <si>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</si>
  <si>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</si>
  <si>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</si>
  <si>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</si>
  <si>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</si>
  <si>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</si>
  <si>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</si>
  <si>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</si>
  <si>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</si>
  <si>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</si>
  <si>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</si>
  <si>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</si>
  <si>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</si>
  <si>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</si>
  <si>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</si>
  <si>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</si>
  <si>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</si>
  <si>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</si>
  <si>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</si>
  <si>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</si>
  <si>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</si>
  <si>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</si>
  <si>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</si>
  <si>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</si>
  <si>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</si>
  <si>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</si>
  <si>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</si>
  <si>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</si>
  <si>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</si>
  <si>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</si>
  <si>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</si>
  <si>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</si>
  <si>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</si>
  <si>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</si>
  <si>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</si>
  <si>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</si>
  <si>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</si>
  <si>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</si>
  <si>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</si>
  <si>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</si>
  <si>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</si>
  <si>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</si>
  <si>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</si>
  <si>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</si>
  <si>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</si>
  <si>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</si>
  <si>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</si>
  <si>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</si>
  <si>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</si>
  <si>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</si>
  <si>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</si>
  <si>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</si>
  <si>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</si>
  <si>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</si>
  <si>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</si>
  <si>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</si>
  <si>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</si>
  <si>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</si>
  <si>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</si>
  <si>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</si>
  <si>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</si>
  <si>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</si>
  <si>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</si>
  <si>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</si>
  <si>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</si>
  <si>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</si>
  <si>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</si>
  <si>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</si>
  <si>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</si>
  <si>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</si>
  <si>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</si>
  <si>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</si>
  <si>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</si>
  <si>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</si>
  <si>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</si>
  <si>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</si>
  <si>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</si>
  <si>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</si>
  <si>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</si>
  <si>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</si>
  <si>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</si>
  <si>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</si>
  <si>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</si>
  <si>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</si>
  <si>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</si>
  <si>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</si>
  <si>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</si>
  <si>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</si>
  <si>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</si>
  <si>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</si>
  <si>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</si>
  <si>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</si>
  <si>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</si>
  <si>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</si>
  <si>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</si>
  <si>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</si>
  <si>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</si>
  <si>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</si>
  <si>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</si>
  <si>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</si>
  <si>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</si>
  <si>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</si>
  <si>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</si>
  <si>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</si>
  <si>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</si>
  <si>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</si>
  <si>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</si>
  <si>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</si>
  <si>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</si>
  <si>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</si>
  <si>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</si>
  <si>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</si>
  <si>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</si>
  <si>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</si>
  <si>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</si>
  <si>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</si>
  <si>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</si>
  <si>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</si>
  <si>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</si>
  <si>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</si>
  <si>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</si>
  <si>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</si>
  <si>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</si>
  <si>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</si>
  <si>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</si>
  <si>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</si>
  <si>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</si>
  <si>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</si>
  <si>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</si>
  <si>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</si>
  <si>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</si>
  <si>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</si>
  <si>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</si>
  <si>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</si>
  <si>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</si>
  <si>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</si>
  <si>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</si>
  <si>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</si>
  <si>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</si>
  <si>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</si>
  <si>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</si>
  <si>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</si>
  <si>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</si>
  <si>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</si>
  <si>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</si>
  <si>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</si>
  <si>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</si>
  <si>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</si>
  <si>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</si>
  <si>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</si>
  <si>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</si>
  <si>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</si>
  <si>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</si>
  <si>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</si>
  <si>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</si>
  <si>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</si>
  <si>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</si>
  <si>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</si>
  <si>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</si>
  <si>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</si>
  <si>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</si>
  <si>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</si>
  <si>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</si>
  <si>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</si>
  <si>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</si>
  <si>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</si>
  <si>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</si>
  <si>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</si>
  <si>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</si>
  <si>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</si>
  <si>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</si>
  <si>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</si>
  <si>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</si>
  <si>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</si>
  <si>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</si>
  <si>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</si>
  <si>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</si>
  <si>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</si>
  <si>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</si>
  <si>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</si>
  <si>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</si>
  <si>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</si>
  <si>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</si>
  <si>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</si>
  <si>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</si>
  <si>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</si>
  <si>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</si>
  <si>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</si>
  <si>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</si>
  <si>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</si>
  <si>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</si>
  <si>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</si>
  <si>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</si>
  <si>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</si>
  <si>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</si>
  <si>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</si>
  <si>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</si>
  <si>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</si>
  <si>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</si>
  <si>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</si>
  <si>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</si>
  <si>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</si>
  <si>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</si>
  <si>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</si>
  <si>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</si>
  <si>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</si>
  <si>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</si>
  <si>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</si>
  <si>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</si>
  <si>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</si>
  <si>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</si>
  <si>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</si>
  <si>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</si>
  <si>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</si>
  <si>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</si>
  <si>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</si>
  <si>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</si>
  <si>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</si>
  <si>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</si>
  <si>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</si>
  <si>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</si>
  <si>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</si>
  <si>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</si>
  <si>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</si>
  <si>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</si>
  <si>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</si>
  <si>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</si>
  <si>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</si>
  <si>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</si>
  <si>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</si>
  <si>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</si>
  <si>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</si>
  <si>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</si>
  <si>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</si>
  <si>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</si>
  <si>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</si>
  <si>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</si>
  <si>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</si>
  <si>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</si>
  <si>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</si>
  <si>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</si>
  <si>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</si>
  <si>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</si>
  <si>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</si>
  <si>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</si>
  <si>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</si>
  <si>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</si>
  <si>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</si>
  <si>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</si>
  <si>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</si>
  <si>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</si>
  <si>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</si>
  <si>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</si>
  <si>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</si>
  <si>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</si>
  <si>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</si>
  <si>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</si>
  <si>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</si>
  <si>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</si>
  <si>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</si>
  <si>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</si>
  <si>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</si>
  <si>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</si>
  <si>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</si>
  <si>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</si>
  <si>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</si>
  <si>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</si>
  <si>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</si>
  <si>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</si>
  <si>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</si>
  <si>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</si>
  <si>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</si>
  <si>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</si>
  <si>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</si>
  <si>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</si>
  <si>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</si>
  <si>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</si>
  <si>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</si>
  <si>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</si>
  <si>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</si>
  <si>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</si>
  <si>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</si>
  <si>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</si>
  <si>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</si>
  <si>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</si>
  <si>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</si>
  <si>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</si>
  <si>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</si>
  <si>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</si>
  <si>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</si>
  <si>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</si>
  <si>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</si>
  <si>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</si>
  <si>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</si>
  <si>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</si>
  <si>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</si>
  <si>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</si>
  <si>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</si>
  <si>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</si>
  <si>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</si>
  <si>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</si>
  <si>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</si>
  <si>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</si>
  <si>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</si>
  <si>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</si>
  <si>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</si>
  <si>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</si>
  <si>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</si>
  <si>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</si>
  <si>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</si>
  <si>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</si>
  <si>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</si>
  <si>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</si>
  <si>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</si>
  <si>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</si>
  <si>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</si>
  <si>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</si>
  <si>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</si>
  <si>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</si>
  <si>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</si>
  <si>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</si>
  <si>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</si>
  <si>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</si>
  <si>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</si>
  <si>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</si>
  <si>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</si>
  <si>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</si>
  <si>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</si>
  <si>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</si>
  <si>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</si>
  <si>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</si>
  <si>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</si>
  <si>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</si>
  <si>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</si>
  <si>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</si>
  <si>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</si>
  <si>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</si>
  <si>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</si>
  <si>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</si>
  <si>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</si>
  <si>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</si>
  <si>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</si>
  <si>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</si>
  <si>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</si>
  <si>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</si>
  <si>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</si>
  <si>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</si>
  <si>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</si>
  <si>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</si>
  <si>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</si>
  <si>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</si>
  <si>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</si>
  <si>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</si>
  <si>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</si>
  <si>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</si>
  <si>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</si>
  <si>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</si>
  <si>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</si>
  <si>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</si>
  <si>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</si>
  <si>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</si>
  <si>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</si>
  <si>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</si>
  <si>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</si>
  <si>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</si>
  <si>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</si>
  <si>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</si>
  <si>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</si>
  <si>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</si>
  <si>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</si>
  <si>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</si>
  <si>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</si>
  <si>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</si>
  <si>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</si>
  <si>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</si>
  <si>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</si>
  <si>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</si>
  <si>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</si>
  <si>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</si>
  <si>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</si>
  <si>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</si>
  <si>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</si>
  <si>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</si>
  <si>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</si>
  <si>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</si>
  <si>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</si>
  <si>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</si>
  <si>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</si>
  <si>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</si>
  <si>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</si>
  <si>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</si>
  <si>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</si>
  <si>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</si>
  <si>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</si>
  <si>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</si>
  <si>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</si>
  <si>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</si>
  <si>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</si>
  <si>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</si>
  <si>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</si>
  <si>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</si>
  <si>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</si>
  <si>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</si>
  <si>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</si>
  <si>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</si>
  <si>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</si>
  <si>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</si>
  <si>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</si>
  <si>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</si>
  <si>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</si>
  <si>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</si>
  <si>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</si>
  <si>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</si>
  <si>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</si>
  <si>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</si>
  <si>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</si>
  <si>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</si>
  <si>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</si>
  <si>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</si>
  <si>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</si>
  <si>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</si>
  <si>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</si>
  <si>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</si>
  <si>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</si>
  <si>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</si>
  <si>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</si>
  <si>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</si>
  <si>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</si>
  <si>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</si>
  <si>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</si>
  <si>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</si>
  <si>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</si>
  <si>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</si>
  <si>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</si>
  <si>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</si>
  <si>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</si>
  <si>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</si>
  <si>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</si>
  <si>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</si>
  <si>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</si>
  <si>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</si>
  <si>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</si>
  <si>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</si>
  <si>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</si>
  <si>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</si>
  <si>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</si>
  <si>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</si>
  <si>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</si>
  <si>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</si>
  <si>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</si>
  <si>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</si>
  <si>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</si>
  <si>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</si>
  <si>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</si>
  <si>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</si>
  <si>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</si>
  <si>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</si>
  <si>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</si>
  <si>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</si>
  <si>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</si>
  <si>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</si>
  <si>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</si>
  <si>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</si>
  <si>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</si>
  <si>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</si>
  <si>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</si>
  <si>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</si>
  <si>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</si>
  <si>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</si>
  <si>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</si>
  <si>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</si>
  <si>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</si>
  <si>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</si>
  <si>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</si>
  <si>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</si>
  <si>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</si>
  <si>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</si>
  <si>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</si>
  <si>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</si>
  <si>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</si>
  <si>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</si>
  <si>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</si>
  <si>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</si>
  <si>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</si>
  <si>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</si>
  <si>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</si>
  <si>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</si>
  <si>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</si>
  <si>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</si>
  <si>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</si>
  <si>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</si>
  <si>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</si>
  <si>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</si>
  <si>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</si>
  <si>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</si>
  <si>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</si>
  <si>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</si>
  <si>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</si>
  <si>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</si>
  <si>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</si>
  <si>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</si>
  <si>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</si>
  <si>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</si>
  <si>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</si>
  <si>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</si>
  <si>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</si>
  <si>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</si>
  <si>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</si>
  <si>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</si>
  <si>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</si>
  <si>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</si>
  <si>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</si>
  <si>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</si>
  <si>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</si>
  <si>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</si>
  <si>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</si>
  <si>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</si>
  <si>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</si>
  <si>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</si>
  <si>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</si>
  <si>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</si>
  <si>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</si>
  <si>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</si>
  <si>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</si>
  <si>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</si>
  <si>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</si>
  <si>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</si>
  <si>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</si>
  <si>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</si>
  <si>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</si>
  <si>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</si>
  <si>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</si>
  <si>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</si>
  <si>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</si>
  <si>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</si>
  <si>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</si>
  <si>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</si>
  <si>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</si>
  <si>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</si>
  <si>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</si>
  <si>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</si>
  <si>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</si>
  <si>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</si>
  <si>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</si>
  <si>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</si>
  <si>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</si>
  <si>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</si>
  <si>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</si>
  <si>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</si>
  <si>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</si>
  <si>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</si>
  <si>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</si>
  <si>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</si>
  <si>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</si>
  <si>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</si>
  <si>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</si>
  <si>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</si>
  <si>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</si>
  <si>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</si>
  <si>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</si>
  <si>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</si>
  <si>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</si>
  <si>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</si>
  <si>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</si>
  <si>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</si>
  <si>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</si>
  <si>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</si>
  <si>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</si>
  <si>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</si>
  <si>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</si>
  <si>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</si>
  <si>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</si>
  <si>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</si>
  <si>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</si>
  <si>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</si>
  <si>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</si>
  <si>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</si>
  <si>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</si>
  <si>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</si>
  <si>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</si>
  <si>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</si>
  <si>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</si>
  <si>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</si>
  <si>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</si>
  <si>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</si>
  <si>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</si>
  <si>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</si>
  <si>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</si>
  <si>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</si>
  <si>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</si>
  <si>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</si>
  <si>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</si>
  <si>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</si>
  <si>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</si>
  <si>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</si>
  <si>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</si>
  <si>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</si>
  <si>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</si>
  <si>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</si>
  <si>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</si>
  <si>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</si>
  <si>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</si>
  <si>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</si>
  <si>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</si>
  <si>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</si>
  <si>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</si>
  <si>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</si>
  <si>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</si>
  <si>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</si>
  <si>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</si>
  <si>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</si>
  <si>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</si>
  <si>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</si>
  <si>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</si>
  <si>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</si>
  <si>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</si>
  <si>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</si>
  <si>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</si>
  <si>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</si>
  <si>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</si>
  <si>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</si>
  <si>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</si>
  <si>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</si>
  <si>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</si>
  <si>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</si>
  <si>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</si>
  <si>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</si>
  <si>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</si>
  <si>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</si>
  <si>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</si>
  <si>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</si>
  <si>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</si>
  <si>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</si>
  <si>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</si>
  <si>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</si>
  <si>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</si>
  <si>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</si>
  <si>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</si>
  <si>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</si>
  <si>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</si>
  <si>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</si>
  <si>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</si>
  <si>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</si>
  <si>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</si>
  <si>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</si>
  <si>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</si>
  <si>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</si>
  <si>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</si>
  <si>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</si>
  <si>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</si>
  <si>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</si>
  <si>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</si>
  <si>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</si>
  <si>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</si>
  <si>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</si>
  <si>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</si>
  <si>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</si>
  <si>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</si>
  <si>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</si>
  <si>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</si>
  <si>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</si>
  <si>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</si>
  <si>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</si>
  <si>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</si>
  <si>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</si>
  <si>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</si>
  <si>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</si>
  <si>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</si>
  <si>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</si>
  <si>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</si>
  <si>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</si>
  <si>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</si>
  <si>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</si>
  <si>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</si>
  <si>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</si>
  <si>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</si>
  <si>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</si>
  <si>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</si>
  <si>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</si>
  <si>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</si>
  <si>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</si>
  <si>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</si>
  <si>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</si>
  <si>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</si>
  <si>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</si>
  <si>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</si>
  <si>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</si>
  <si>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</si>
  <si>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</si>
  <si>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</si>
  <si>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</si>
  <si>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</si>
  <si>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</si>
  <si>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</si>
  <si>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</si>
  <si>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</si>
  <si>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</si>
  <si>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</si>
  <si>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</si>
  <si>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</si>
  <si>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</si>
  <si>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</si>
  <si>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</si>
  <si>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</si>
  <si>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</si>
  <si>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</si>
  <si>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</si>
  <si>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</si>
  <si>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</si>
  <si>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</si>
  <si>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</si>
  <si>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</si>
  <si>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</si>
  <si>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</si>
  <si>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</si>
  <si>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</si>
  <si>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</si>
  <si>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</si>
  <si>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</si>
  <si>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</si>
  <si>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</si>
  <si>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</si>
  <si>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</si>
  <si>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</si>
  <si>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</si>
  <si>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</si>
  <si>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</si>
  <si>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</si>
  <si>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</si>
  <si>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</si>
  <si>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</si>
  <si>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</si>
  <si>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</si>
  <si>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</si>
  <si>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</si>
  <si>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</si>
  <si>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</si>
  <si>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</si>
  <si>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</si>
  <si>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</si>
  <si>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</si>
  <si>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</si>
  <si>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</si>
  <si>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</si>
  <si>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</si>
  <si>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</si>
  <si>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</si>
  <si>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</si>
  <si>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</si>
  <si>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</si>
  <si>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</si>
  <si>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</si>
  <si>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</si>
  <si>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</si>
  <si>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</si>
  <si>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</si>
  <si>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</si>
  <si>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</si>
  <si>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</si>
  <si>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</si>
  <si>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</si>
  <si>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</si>
  <si>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</si>
  <si>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</si>
  <si>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</si>
  <si>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</si>
  <si>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</si>
  <si>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</si>
  <si>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</si>
  <si>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</si>
  <si>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</si>
  <si>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</si>
  <si>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</si>
  <si>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</si>
  <si>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</si>
  <si>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</si>
  <si>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</si>
  <si>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</si>
  <si>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</si>
  <si>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</si>
  <si>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</si>
  <si>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</si>
  <si>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</si>
  <si>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</si>
  <si>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</si>
  <si>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</si>
  <si>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</si>
  <si>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</si>
  <si>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</si>
  <si>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</si>
  <si>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</si>
  <si>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</si>
  <si>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</si>
  <si>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</si>
  <si>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</si>
  <si>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</si>
  <si>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</si>
  <si>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</si>
  <si>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</si>
  <si>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</si>
  <si>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</si>
  <si>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</si>
  <si>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</si>
  <si>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</si>
  <si>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</si>
  <si>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</si>
  <si>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</si>
  <si>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</si>
  <si>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</si>
  <si>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</si>
  <si>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</si>
  <si>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</si>
  <si>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</si>
  <si>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</si>
  <si>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</si>
  <si>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</si>
  <si>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</si>
  <si>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</si>
  <si>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</si>
  <si>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</si>
  <si>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</si>
  <si>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</si>
  <si>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</si>
  <si>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</si>
  <si>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</si>
  <si>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</si>
  <si>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</si>
  <si>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</si>
  <si>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</si>
  <si>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</si>
  <si>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</si>
  <si>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</si>
  <si>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</si>
  <si>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</si>
  <si>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</si>
  <si>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</si>
  <si>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</si>
  <si>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</si>
  <si>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</si>
  <si>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</si>
  <si>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</si>
  <si>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</si>
  <si>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</si>
  <si>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</si>
  <si>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</si>
  <si>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</si>
  <si>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</si>
  <si>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</si>
  <si>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</si>
  <si>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</si>
  <si>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</si>
  <si>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</si>
  <si>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</si>
  <si>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</si>
  <si>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</si>
  <si>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</si>
  <si>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</si>
  <si>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</si>
  <si>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</si>
  <si>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</si>
  <si>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</si>
  <si>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</si>
  <si>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</si>
  <si>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</si>
  <si>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</si>
  <si>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</si>
  <si>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</si>
  <si>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</si>
  <si>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</si>
  <si>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</si>
  <si>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</si>
  <si>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</si>
  <si>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</si>
  <si>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</si>
  <si>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</si>
  <si>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</si>
  <si>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</si>
  <si>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</si>
  <si>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</si>
  <si>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</si>
  <si>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</si>
  <si>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</si>
  <si>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</si>
  <si>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</si>
  <si>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</si>
  <si>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</si>
  <si>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</si>
  <si>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</si>
  <si>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</si>
  <si>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</si>
  <si>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</si>
  <si>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</si>
  <si>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</si>
  <si>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</si>
  <si>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</si>
  <si>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</si>
  <si>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</si>
  <si>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</si>
  <si>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</si>
  <si>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</si>
  <si>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</si>
  <si>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</si>
  <si>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</si>
  <si>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</si>
  <si>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</si>
  <si>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</si>
  <si>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</si>
  <si>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</si>
  <si>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</si>
  <si>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</si>
  <si>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</si>
  <si>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</si>
  <si>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</si>
  <si>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</si>
  <si>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</si>
  <si>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</si>
  <si>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</si>
  <si>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</si>
  <si>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</si>
  <si>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</si>
  <si>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</si>
  <si>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</si>
  <si>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</si>
  <si>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</si>
  <si>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</si>
  <si>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</si>
  <si>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</si>
  <si>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</si>
  <si>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</si>
  <si>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</si>
  <si>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</si>
  <si>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</si>
  <si>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</si>
  <si>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</si>
  <si>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</si>
  <si>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</si>
  <si>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</si>
  <si>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</si>
  <si>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</si>
  <si>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</si>
  <si>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</si>
  <si>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</si>
  <si>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</si>
  <si>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</si>
  <si>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</si>
  <si>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</si>
  <si>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</si>
  <si>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</si>
  <si>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</si>
  <si>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</si>
  <si>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</si>
  <si>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</si>
  <si>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</si>
  <si>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</si>
  <si>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</si>
  <si>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</si>
  <si>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</si>
  <si>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</si>
  <si>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</si>
  <si>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</si>
  <si>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</si>
  <si>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</si>
  <si>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</si>
  <si>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</si>
  <si>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</si>
  <si>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</si>
  <si>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</si>
  <si>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</si>
  <si>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</si>
  <si>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</si>
  <si>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</si>
  <si>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</si>
  <si>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</si>
  <si>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</si>
  <si>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</si>
  <si>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</si>
  <si>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</si>
  <si>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</si>
  <si>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</si>
  <si>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</si>
  <si>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</si>
  <si>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</si>
  <si>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</si>
  <si>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</si>
  <si>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</si>
  <si>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</si>
  <si>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</si>
  <si>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</si>
  <si>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</si>
  <si>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</si>
  <si>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</si>
  <si>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</si>
  <si>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</si>
  <si>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</si>
  <si>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</si>
  <si>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</si>
  <si>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</si>
  <si>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</si>
  <si>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</si>
  <si>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</si>
  <si>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</si>
  <si>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</si>
  <si>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</si>
  <si>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</si>
  <si>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</si>
  <si>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</si>
  <si>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</si>
  <si>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</si>
  <si>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</si>
  <si>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</si>
  <si>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</si>
  <si>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</si>
  <si>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</si>
  <si>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</si>
  <si>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</si>
  <si>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</si>
  <si>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</si>
  <si>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</si>
  <si>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</si>
  <si>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</si>
  <si>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</si>
  <si>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</si>
  <si>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</si>
  <si>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</si>
  <si>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</si>
  <si>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</si>
  <si>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</si>
  <si>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</si>
  <si>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</si>
  <si>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</si>
  <si>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</si>
  <si>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</si>
  <si>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</si>
  <si>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</si>
  <si>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</si>
  <si>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</si>
  <si>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</si>
  <si>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</si>
  <si>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</si>
  <si>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</si>
  <si>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</si>
  <si>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</si>
  <si>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</si>
  <si>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</si>
  <si>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</si>
  <si>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</si>
  <si>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</si>
  <si>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</si>
  <si>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</si>
  <si>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</si>
  <si>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</si>
  <si>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</si>
  <si>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</si>
  <si>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</si>
  <si>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</si>
  <si>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</si>
  <si>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</si>
  <si>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</si>
  <si>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</si>
  <si>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</si>
  <si>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</si>
  <si>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</si>
  <si>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</si>
  <si>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</si>
  <si>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</si>
  <si>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</si>
  <si>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</si>
  <si>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</si>
  <si>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</si>
  <si>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</si>
  <si>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</si>
  <si>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</si>
  <si>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</si>
  <si>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</si>
  <si>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</si>
  <si>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</si>
  <si>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</si>
  <si>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</si>
  <si>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</si>
  <si>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</si>
  <si>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</si>
  <si>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</si>
  <si>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</si>
  <si>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</si>
  <si>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</si>
  <si>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</si>
  <si>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</si>
  <si>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</si>
  <si>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</si>
  <si>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</si>
  <si>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</si>
  <si>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</si>
  <si>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</si>
  <si>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</si>
  <si>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</si>
  <si>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</si>
  <si>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</si>
  <si>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</si>
  <si>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</si>
  <si>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</si>
  <si>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</si>
  <si>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</si>
  <si>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</si>
  <si>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</si>
  <si>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</si>
  <si>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</si>
  <si>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</si>
  <si>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</si>
  <si>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</si>
  <si>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</si>
  <si>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</si>
  <si>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</si>
  <si>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</si>
  <si>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</si>
  <si>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</si>
  <si>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</si>
  <si>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</si>
  <si>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</si>
  <si>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</si>
  <si>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</si>
  <si>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</si>
  <si>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</si>
  <si>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</si>
  <si>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</si>
  <si>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</si>
  <si>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</si>
  <si>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</si>
  <si>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</si>
  <si>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</si>
  <si>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</si>
  <si>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</si>
  <si>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</si>
  <si>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</si>
  <si>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</si>
  <si>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</si>
  <si>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</si>
  <si>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</si>
  <si>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</si>
  <si>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</si>
  <si>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</si>
  <si>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</si>
  <si>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</si>
  <si>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</si>
  <si>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</si>
  <si>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</si>
  <si>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</si>
  <si>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</si>
  <si>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</si>
  <si>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</si>
  <si>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</si>
  <si>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</si>
  <si>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</si>
  <si>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</si>
  <si>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</si>
  <si>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</si>
  <si>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</si>
  <si>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</si>
  <si>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</si>
  <si>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</si>
  <si>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</si>
  <si>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</si>
  <si>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</si>
  <si>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</si>
  <si>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</si>
  <si>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</si>
  <si>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</si>
  <si>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</si>
  <si>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</si>
  <si>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</si>
  <si>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</si>
  <si>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</si>
  <si>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</si>
  <si>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</si>
  <si>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</si>
  <si>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</si>
  <si>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</si>
  <si>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</si>
  <si>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</si>
  <si>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</si>
  <si>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</si>
  <si>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</si>
  <si>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</si>
  <si>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</si>
  <si>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</si>
  <si>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</si>
  <si>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</si>
  <si>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</si>
  <si>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</si>
  <si>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</si>
  <si>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</si>
  <si>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</si>
  <si>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</si>
  <si>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</si>
  <si>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</si>
  <si>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</si>
  <si>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</si>
  <si>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</si>
  <si>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</si>
  <si>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</si>
  <si>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</si>
  <si>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</si>
  <si>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</si>
  <si>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</si>
  <si>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</si>
  <si>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</si>
  <si>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</si>
  <si>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</si>
  <si>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</si>
  <si>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</si>
  <si>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</si>
  <si>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</si>
  <si>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</si>
  <si>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</si>
  <si>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</si>
  <si>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</si>
  <si>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</si>
  <si>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</si>
  <si>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</si>
  <si>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</si>
  <si>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</si>
  <si>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</si>
  <si>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</si>
  <si>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</si>
  <si>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</si>
  <si>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</si>
  <si>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</si>
  <si>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</si>
  <si>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</si>
  <si>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</si>
  <si>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</si>
  <si>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</si>
  <si>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</si>
  <si>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</si>
  <si>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</si>
  <si>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</si>
  <si>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</si>
  <si>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</si>
  <si>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</si>
  <si>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</si>
  <si>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</si>
  <si>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</si>
  <si>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</si>
  <si>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</si>
  <si>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</si>
  <si>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</si>
  <si>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</si>
  <si>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</si>
  <si>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</si>
  <si>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</si>
  <si>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</si>
  <si>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</si>
  <si>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</si>
  <si>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</si>
  <si>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</si>
  <si>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</si>
  <si>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</si>
  <si>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</si>
  <si>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</si>
  <si>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</si>
  <si>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</si>
  <si>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</si>
  <si>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</si>
  <si>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</si>
  <si>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</si>
  <si>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</si>
  <si>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</si>
  <si>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</si>
  <si>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</si>
  <si>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</si>
  <si>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</si>
  <si>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</si>
  <si>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</si>
  <si>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</si>
  <si>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</si>
  <si>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</si>
  <si>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</si>
  <si>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</si>
  <si>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</si>
  <si>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</si>
  <si>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</si>
  <si>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</si>
  <si>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</si>
  <si>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</si>
  <si>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</si>
  <si>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</si>
  <si>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</si>
  <si>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</si>
  <si>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</si>
  <si>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</si>
  <si>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</si>
  <si>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</si>
  <si>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</si>
  <si>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</si>
  <si>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</si>
  <si>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</si>
  <si>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</si>
  <si>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</si>
  <si>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</si>
  <si>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</si>
  <si>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</si>
  <si>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</si>
  <si>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</si>
  <si>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</si>
  <si>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</si>
  <si>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</si>
  <si>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</si>
  <si>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</si>
  <si>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</si>
  <si>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</si>
  <si>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</si>
  <si>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</si>
  <si>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</si>
  <si>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</si>
  <si>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</si>
  <si>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</si>
  <si>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</si>
  <si>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</si>
  <si>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</si>
  <si>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</si>
  <si>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</si>
  <si>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</si>
  <si>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</si>
  <si>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</si>
  <si>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</si>
  <si>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</si>
  <si>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</si>
  <si>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</si>
  <si>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</si>
  <si>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</si>
  <si>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</si>
  <si>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</si>
  <si>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</si>
  <si>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</si>
  <si>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</si>
  <si>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</si>
  <si>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</si>
  <si>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</si>
  <si>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</si>
  <si>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</si>
  <si>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</si>
  <si>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</si>
  <si>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</si>
  <si>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</si>
  <si>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</si>
  <si>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</si>
  <si>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</si>
  <si>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</si>
  <si>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</si>
  <si>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</si>
  <si>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</si>
  <si>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</si>
  <si>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</si>
  <si>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</si>
  <si>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</si>
  <si>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</si>
  <si>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</si>
  <si>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</si>
  <si>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</si>
  <si>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</si>
  <si>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</si>
  <si>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</si>
  <si>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</si>
  <si>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</si>
  <si>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</si>
  <si>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</si>
  <si>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</si>
  <si>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</si>
  <si>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</si>
  <si>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</si>
  <si>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</si>
  <si>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</si>
  <si>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</si>
  <si>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</si>
  <si>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</si>
  <si>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</si>
  <si>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</si>
  <si>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</si>
  <si>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</si>
  <si>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</si>
  <si>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</si>
  <si>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</si>
  <si>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</si>
  <si>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</si>
  <si>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</si>
  <si>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</si>
  <si>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</si>
  <si>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</si>
  <si>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</si>
  <si>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</si>
  <si>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</si>
  <si>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</si>
  <si>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</si>
  <si>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</si>
  <si>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</si>
  <si>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</si>
  <si>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</si>
  <si>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</si>
  <si>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</si>
  <si>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</si>
  <si>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</si>
  <si>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</si>
  <si>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</si>
  <si>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</si>
  <si>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</si>
  <si>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</si>
  <si>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</si>
  <si>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</si>
  <si>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</si>
  <si>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</si>
  <si>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</si>
  <si>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</si>
  <si>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</si>
  <si>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</si>
  <si>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</si>
  <si>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</si>
  <si>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</si>
  <si>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</si>
  <si>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</si>
  <si>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</si>
  <si>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</si>
  <si>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</si>
  <si>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</si>
  <si>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</si>
  <si>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</si>
  <si>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</si>
  <si>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</si>
  <si>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</si>
  <si>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</si>
  <si>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</si>
  <si>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</si>
  <si>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</si>
  <si>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</si>
  <si>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</si>
  <si>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</si>
  <si>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</si>
  <si>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</si>
  <si>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</si>
  <si>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</si>
  <si>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</si>
  <si>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</si>
  <si>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</si>
  <si>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</si>
  <si>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</si>
  <si>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</si>
  <si>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</si>
  <si>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</si>
  <si>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</si>
  <si>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</si>
  <si>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</si>
  <si>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</si>
  <si>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</si>
  <si>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</si>
  <si>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</si>
  <si>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</si>
  <si>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</si>
  <si>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</si>
  <si>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</si>
  <si>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</si>
  <si>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</si>
  <si>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</si>
  <si>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</si>
  <si>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</si>
  <si>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</si>
  <si>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</si>
  <si>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</si>
  <si>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</si>
  <si>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</si>
  <si>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</si>
  <si>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</si>
  <si>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</si>
  <si>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</si>
  <si>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</si>
  <si>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</si>
  <si>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</si>
  <si>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</si>
  <si>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</si>
  <si>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</si>
  <si>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</si>
  <si>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</si>
  <si>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</si>
  <si>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</si>
  <si>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</si>
  <si>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</si>
  <si>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</si>
  <si>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</si>
  <si>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</si>
  <si>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</si>
  <si>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</si>
  <si>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</si>
  <si>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</si>
  <si>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</si>
  <si>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</si>
  <si>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</si>
  <si>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</si>
  <si>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</si>
  <si>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</si>
  <si>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</si>
  <si>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</si>
  <si>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</si>
  <si>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</si>
  <si>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</si>
  <si>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</si>
  <si>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</si>
  <si>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</si>
  <si>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</si>
  <si>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</si>
  <si>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</si>
  <si>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</si>
  <si>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</si>
  <si>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</si>
  <si>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</si>
  <si>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</si>
  <si>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</si>
  <si>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</si>
  <si>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</si>
  <si>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</si>
  <si>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</si>
  <si>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</si>
  <si>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</si>
  <si>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</si>
  <si>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</si>
  <si>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</si>
  <si>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</si>
  <si>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</si>
  <si>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</si>
  <si>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</si>
  <si>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</si>
  <si>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</si>
  <si>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</si>
  <si>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</si>
  <si>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</si>
  <si>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</si>
  <si>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</si>
  <si>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</si>
  <si>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</si>
  <si>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</si>
  <si>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</si>
  <si>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</si>
  <si>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</si>
  <si>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</si>
  <si>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</si>
  <si>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</si>
  <si>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</si>
  <si>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</si>
  <si>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</si>
  <si>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</si>
  <si>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</si>
  <si>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</si>
  <si>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</si>
  <si>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</si>
  <si>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</si>
  <si>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</si>
  <si>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</si>
  <si>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</si>
  <si>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</si>
  <si>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</si>
  <si>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</si>
  <si>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</si>
  <si>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</si>
  <si>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</si>
  <si>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</si>
  <si>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</si>
  <si>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</si>
  <si>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</si>
  <si>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</si>
  <si>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</si>
  <si>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</si>
  <si>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</si>
  <si>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</si>
  <si>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</si>
  <si>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</si>
  <si>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</si>
  <si>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</si>
  <si>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</si>
  <si>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</si>
  <si>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</si>
  <si>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</si>
  <si>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</si>
  <si>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</si>
  <si>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</si>
  <si>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</si>
  <si>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</si>
  <si>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</si>
  <si>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</si>
  <si>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</si>
  <si>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</si>
  <si>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</si>
  <si>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</si>
  <si>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</si>
  <si>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</si>
  <si>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</si>
  <si>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</si>
  <si>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</si>
  <si>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</si>
  <si>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</si>
  <si>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</si>
  <si>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</si>
  <si>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</si>
  <si>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</si>
  <si>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</si>
  <si>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</si>
  <si>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</si>
  <si>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</si>
  <si>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</si>
  <si>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</si>
  <si>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</si>
  <si>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</si>
  <si>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</si>
  <si>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</si>
  <si>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</si>
  <si>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</si>
  <si>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</si>
  <si>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</si>
  <si>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</si>
  <si>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</si>
  <si>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</si>
  <si>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</si>
  <si>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</si>
  <si>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</si>
  <si>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</si>
  <si>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</si>
  <si>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</si>
  <si>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</si>
  <si>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</si>
  <si>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</si>
  <si>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</si>
  <si>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</si>
  <si>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</si>
  <si>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</si>
  <si>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</si>
  <si>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</si>
  <si>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</si>
  <si>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</si>
  <si>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</si>
  <si>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</si>
  <si>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</si>
  <si>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</si>
  <si>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</si>
  <si>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</si>
  <si>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</si>
  <si>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</si>
  <si>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</si>
  <si>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</si>
  <si>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</si>
  <si>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</si>
  <si>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</si>
  <si>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</si>
  <si>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</si>
  <si>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</si>
  <si>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</si>
  <si>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</si>
  <si>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</si>
  <si>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</si>
  <si>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</si>
  <si>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</si>
  <si>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</si>
  <si>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</si>
  <si>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</si>
  <si>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</si>
  <si>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</si>
  <si>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</si>
  <si>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</si>
  <si>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</si>
  <si>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</si>
  <si>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</si>
  <si>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</si>
  <si>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</si>
  <si>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</si>
  <si>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</si>
  <si>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</si>
  <si>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</si>
  <si>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</si>
  <si>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</si>
  <si>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</si>
  <si>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</si>
  <si>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</si>
  <si>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</si>
  <si>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</si>
  <si>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</si>
  <si>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</si>
  <si>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</si>
  <si>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</si>
  <si>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</si>
  <si>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</si>
  <si>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</si>
  <si>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</si>
  <si>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</si>
  <si>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</si>
  <si>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</si>
  <si>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</si>
  <si>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</si>
  <si>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</si>
  <si>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</si>
  <si>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</si>
  <si>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</si>
  <si>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</si>
  <si>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</si>
  <si>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</si>
  <si>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</si>
  <si>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</si>
  <si>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</si>
  <si>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</si>
  <si>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</si>
  <si>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</si>
  <si>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</si>
  <si>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</si>
  <si>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</si>
  <si>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</si>
  <si>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</si>
  <si>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</si>
  <si>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</si>
  <si>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</si>
  <si>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</si>
  <si>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</si>
  <si>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</si>
  <si>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</si>
  <si>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</si>
  <si>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</si>
  <si>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</si>
  <si>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</si>
  <si>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</si>
  <si>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</si>
  <si>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</si>
  <si>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</si>
  <si>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</si>
  <si>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</si>
  <si>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</si>
  <si>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</si>
  <si>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</si>
  <si>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</si>
  <si>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</si>
  <si>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</si>
  <si>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</si>
  <si>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</si>
  <si>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</si>
  <si>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</si>
  <si>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</si>
  <si>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</si>
  <si>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</si>
  <si>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</si>
  <si>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</si>
  <si>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</si>
  <si>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</si>
  <si>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</si>
  <si>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</si>
  <si>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</si>
  <si>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</si>
  <si>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</si>
  <si>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</si>
  <si>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</si>
  <si>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</si>
  <si>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</si>
  <si>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</si>
  <si>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</si>
  <si>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</si>
  <si>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</si>
  <si>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</si>
  <si>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</si>
  <si>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</si>
  <si>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</si>
  <si>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</si>
  <si>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</si>
  <si>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</si>
  <si>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</si>
  <si>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</si>
  <si>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</si>
  <si>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</si>
  <si>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</si>
  <si>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</si>
  <si>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</si>
  <si>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</si>
  <si>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</si>
  <si>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</si>
  <si>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</si>
  <si>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</si>
  <si>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</si>
  <si>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</si>
  <si>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</si>
  <si>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</si>
  <si>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</si>
  <si>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</si>
  <si>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</si>
  <si>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</si>
  <si>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</si>
  <si>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</si>
  <si>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</si>
  <si>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</si>
  <si>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</si>
  <si>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</si>
  <si>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</si>
  <si>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</si>
  <si>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</si>
  <si>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</si>
  <si>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</si>
  <si>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</si>
  <si>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</si>
  <si>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</si>
  <si>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</si>
  <si>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</si>
  <si>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</si>
  <si>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</si>
  <si>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</si>
  <si>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</si>
  <si>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</si>
  <si>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</si>
  <si>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</si>
  <si>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</si>
  <si>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</si>
  <si>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</si>
  <si>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</si>
  <si>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</si>
  <si>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</si>
  <si>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</si>
  <si>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</si>
  <si>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</si>
  <si>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</si>
  <si>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</si>
  <si>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</si>
  <si>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</si>
  <si>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</si>
  <si>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</si>
  <si>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</si>
  <si>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</si>
  <si>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</si>
  <si>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</si>
  <si>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</si>
  <si>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</si>
  <si>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</si>
  <si>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</si>
  <si>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</si>
  <si>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</si>
  <si>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</si>
  <si>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</si>
  <si>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</si>
  <si>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</si>
  <si>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</si>
  <si>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</si>
  <si>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</si>
  <si>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</si>
  <si>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</si>
  <si>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</si>
  <si>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</si>
  <si>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</si>
  <si>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</si>
  <si>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</si>
  <si>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</si>
  <si>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</si>
  <si>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</si>
  <si>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</si>
  <si>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</si>
  <si>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</si>
  <si>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</si>
  <si>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</si>
  <si>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</si>
  <si>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</si>
  <si>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</si>
  <si>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</si>
  <si>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</si>
  <si>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</si>
  <si>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</si>
  <si>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</si>
  <si>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</si>
  <si>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</si>
  <si>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</si>
  <si>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</si>
  <si>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</si>
  <si>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</si>
  <si>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</si>
  <si>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</si>
  <si>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</si>
  <si>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</si>
  <si>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</si>
  <si>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</si>
  <si>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</si>
  <si>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</si>
  <si>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</si>
  <si>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</si>
  <si>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</si>
  <si>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</si>
  <si>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</si>
  <si>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</si>
  <si>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</si>
  <si>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</si>
  <si>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</si>
  <si>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</si>
  <si>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</si>
  <si>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</si>
  <si>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</si>
  <si>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</si>
  <si>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</si>
  <si>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</si>
  <si>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</si>
  <si>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</si>
  <si>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</si>
  <si>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</si>
  <si>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</si>
  <si>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</si>
  <si>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</si>
  <si>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</si>
  <si>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</si>
  <si>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</si>
  <si>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</si>
  <si>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</si>
  <si>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</si>
  <si>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</si>
  <si>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</si>
  <si>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</si>
  <si>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</si>
  <si>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</si>
  <si>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</si>
  <si>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</si>
  <si>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</si>
  <si>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</si>
  <si>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</si>
  <si>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</si>
  <si>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</si>
  <si>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</si>
  <si>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</si>
  <si>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</si>
  <si>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</si>
  <si>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</si>
  <si>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</si>
  <si>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</si>
  <si>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</si>
  <si>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</si>
  <si>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</si>
  <si>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</si>
  <si>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</si>
  <si>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</si>
  <si>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</si>
  <si>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</si>
  <si>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</si>
  <si>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</si>
  <si>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</si>
  <si>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</si>
  <si>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</si>
  <si>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</si>
  <si>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</si>
  <si>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</si>
  <si>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</si>
  <si>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</si>
  <si>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</si>
  <si>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</si>
  <si>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</si>
  <si>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</si>
  <si>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</si>
  <si>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</si>
  <si>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</si>
  <si>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</si>
  <si>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</si>
  <si>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</si>
  <si>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</si>
  <si>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</si>
  <si>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</si>
  <si>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</si>
  <si>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</si>
  <si>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</si>
  <si>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</si>
  <si>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</si>
  <si>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</si>
  <si>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</si>
  <si>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</si>
  <si>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</si>
  <si>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</si>
  <si>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</si>
  <si>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</si>
  <si>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</si>
  <si>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</si>
  <si>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</si>
  <si>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</si>
  <si>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</si>
  <si>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</si>
  <si>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</si>
  <si>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</si>
  <si>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</si>
  <si>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</si>
  <si>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</si>
  <si>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</si>
  <si>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</si>
  <si>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</si>
  <si>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</si>
  <si>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</si>
  <si>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</si>
  <si>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</si>
  <si>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</si>
  <si>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</si>
  <si>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</si>
  <si>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</si>
  <si>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</si>
  <si>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</si>
  <si>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</si>
  <si>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</si>
  <si>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</si>
  <si>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</si>
  <si>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</si>
  <si>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</si>
  <si>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</si>
  <si>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</si>
  <si>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</si>
  <si>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</si>
  <si>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</si>
  <si>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</si>
  <si>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</si>
  <si>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</si>
  <si>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</si>
  <si>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</si>
  <si>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</si>
  <si>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</si>
  <si>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</si>
  <si>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</si>
  <si>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</si>
  <si>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</si>
  <si>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</si>
  <si>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</si>
  <si>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</si>
  <si>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</si>
  <si>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</si>
  <si>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</si>
  <si>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</si>
  <si>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</si>
  <si>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</si>
  <si>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</si>
  <si>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</si>
  <si>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</si>
  <si>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</si>
  <si>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</si>
  <si>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</si>
  <si>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</si>
  <si>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</si>
  <si>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</si>
  <si>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</si>
  <si>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</si>
  <si>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</si>
  <si>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</si>
  <si>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</si>
  <si>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</si>
  <si>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</si>
  <si>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</si>
  <si>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</si>
  <si>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</si>
  <si>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</si>
  <si>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</si>
  <si>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</si>
  <si>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</si>
  <si>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</si>
  <si>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</si>
  <si>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</si>
  <si>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</si>
  <si>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</si>
  <si>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</si>
  <si>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</si>
  <si>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</si>
  <si>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</si>
  <si>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</si>
  <si>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</si>
  <si>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</si>
  <si>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</si>
  <si>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</si>
  <si>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</si>
  <si>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</si>
  <si>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</si>
  <si>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</si>
  <si>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</si>
  <si>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</si>
  <si>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</si>
  <si>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</si>
  <si>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</si>
  <si>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</si>
  <si>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</si>
  <si>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</si>
  <si>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</si>
  <si>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</si>
  <si>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</si>
  <si>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</si>
  <si>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</si>
  <si>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</si>
  <si>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</si>
  <si>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</si>
  <si>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</si>
  <si>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</si>
  <si>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</si>
  <si>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</si>
  <si>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</si>
  <si>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</si>
  <si>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</si>
  <si>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</si>
  <si>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</si>
  <si>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</si>
  <si>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</si>
  <si>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</si>
  <si>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</si>
  <si>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</si>
  <si>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</si>
  <si>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</si>
  <si>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</si>
  <si>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</si>
  <si>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</si>
  <si>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</si>
  <si>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</si>
  <si>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</si>
  <si>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</si>
  <si>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</si>
  <si>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</si>
  <si>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</si>
  <si>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</si>
  <si>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</si>
  <si>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</si>
  <si>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</si>
  <si>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</si>
  <si>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</si>
  <si>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</si>
  <si>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</si>
  <si>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</si>
  <si>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</si>
  <si>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</si>
  <si>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</si>
  <si>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</si>
  <si>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</si>
  <si>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</si>
  <si>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</si>
  <si>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</si>
  <si>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</si>
  <si>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</si>
  <si>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</si>
  <si>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</si>
  <si>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</si>
  <si>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</si>
  <si>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</si>
  <si>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</si>
  <si>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</si>
  <si>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</si>
  <si>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</si>
  <si>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</si>
  <si>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</si>
  <si>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</si>
  <si>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</si>
  <si>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</si>
  <si>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</si>
  <si>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</si>
  <si>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</si>
  <si>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</si>
  <si>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</si>
  <si>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</si>
  <si>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</si>
  <si>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</si>
  <si>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</si>
  <si>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</si>
  <si>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</si>
  <si>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</si>
  <si>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</si>
  <si>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</si>
  <si>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</si>
  <si>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</si>
  <si>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</si>
  <si>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</si>
  <si>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</si>
  <si>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</si>
  <si>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</si>
  <si>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</si>
  <si>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</si>
  <si>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</si>
  <si>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</si>
  <si>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</si>
  <si>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</si>
  <si>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</si>
  <si>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</si>
  <si>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</si>
  <si>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</si>
  <si>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</si>
  <si>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</si>
  <si>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</si>
  <si>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</si>
  <si>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</si>
  <si>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</si>
  <si>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</si>
  <si>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</si>
  <si>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</si>
  <si>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</si>
  <si>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</si>
  <si>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</si>
  <si>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</si>
  <si>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</si>
  <si>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</si>
  <si>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</si>
  <si>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</si>
  <si>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</si>
  <si>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</si>
  <si>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</si>
  <si>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</si>
  <si>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</si>
  <si>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</si>
  <si>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</si>
  <si>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</si>
  <si>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</si>
  <si>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</si>
  <si>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</si>
  <si>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</si>
  <si>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</si>
  <si>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</si>
  <si>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</si>
  <si>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</si>
  <si>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</si>
  <si>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</si>
  <si>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</si>
  <si>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</si>
  <si>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</si>
  <si>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</si>
  <si>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</si>
  <si>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</si>
  <si>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</si>
  <si>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</si>
  <si>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</si>
  <si>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</si>
  <si>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</si>
  <si>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</si>
  <si>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</si>
  <si>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</si>
  <si>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</si>
  <si>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</si>
  <si>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</si>
  <si>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</si>
  <si>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</si>
  <si>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</si>
  <si>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</si>
  <si>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</si>
  <si>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</si>
  <si>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</si>
  <si>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</si>
  <si>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</si>
  <si>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</si>
  <si>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</si>
  <si>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</si>
  <si>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</si>
  <si>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</si>
  <si>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</si>
  <si>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</si>
  <si>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</si>
  <si>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</si>
  <si>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</si>
  <si>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</si>
  <si>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</si>
  <si>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</si>
  <si>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</si>
  <si>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</si>
  <si>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</si>
  <si>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</si>
  <si>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</si>
  <si>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</si>
  <si>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</si>
  <si>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</si>
  <si>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</si>
  <si>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</si>
  <si>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</si>
  <si>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</si>
  <si>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</si>
  <si>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</si>
  <si>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</si>
  <si>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</si>
  <si>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</si>
  <si>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</si>
  <si>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</si>
  <si>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</si>
  <si>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</si>
  <si>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</si>
  <si>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</si>
  <si>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</si>
  <si>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</si>
  <si>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</si>
  <si>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</si>
  <si>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</si>
  <si>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</si>
  <si>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</si>
  <si>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</si>
  <si>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</si>
  <si>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</si>
  <si>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</si>
  <si>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</si>
  <si>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</si>
  <si>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</si>
  <si>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</si>
  <si>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</si>
  <si>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</si>
  <si>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</si>
  <si>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</si>
  <si>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</si>
  <si>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</si>
  <si>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</si>
  <si>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</si>
  <si>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</si>
  <si>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</si>
  <si>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</si>
  <si>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</si>
  <si>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</si>
  <si>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</si>
  <si>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</si>
  <si>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</si>
  <si>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</si>
  <si>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</si>
  <si>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</si>
  <si>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</si>
  <si>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</si>
  <si>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</si>
  <si>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</si>
  <si>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</si>
  <si>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</si>
  <si>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</si>
  <si>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</si>
  <si>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</si>
  <si>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</si>
  <si>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</si>
  <si>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</si>
  <si>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</si>
  <si>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</si>
  <si>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</si>
  <si>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</si>
  <si>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</si>
  <si>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</si>
  <si>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</si>
  <si>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</si>
  <si>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</si>
  <si>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</si>
  <si>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</si>
  <si>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</si>
  <si>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</si>
  <si>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</si>
  <si>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</si>
  <si>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</si>
  <si>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</si>
  <si>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</si>
  <si>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</si>
  <si>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</si>
  <si>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</si>
  <si>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</si>
  <si>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</si>
  <si>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</si>
  <si>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</si>
  <si>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</si>
  <si>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</si>
  <si>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</si>
  <si>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</si>
  <si>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</si>
  <si>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</si>
  <si>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</si>
  <si>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</si>
  <si>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</si>
  <si>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</si>
  <si>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</si>
  <si>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</si>
  <si>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</si>
  <si>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</si>
  <si>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</si>
  <si>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</si>
  <si>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</si>
  <si>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</si>
  <si>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</si>
  <si>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</si>
  <si>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</si>
  <si>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</si>
  <si>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</si>
  <si>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</si>
  <si>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</si>
  <si>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</si>
  <si>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</si>
  <si>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</si>
  <si>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</si>
  <si>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</si>
  <si>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</si>
  <si>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</si>
  <si>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</si>
  <si>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</si>
  <si>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</si>
  <si>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</si>
  <si>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</si>
  <si>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</si>
  <si>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</si>
  <si>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</si>
  <si>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</si>
  <si>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</si>
  <si>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</si>
  <si>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</si>
  <si>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</si>
  <si>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</si>
  <si>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</si>
  <si>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</si>
  <si>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</si>
  <si>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</si>
  <si>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</si>
  <si>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</si>
  <si>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</si>
  <si>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</si>
  <si>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</si>
  <si>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</si>
  <si>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</si>
  <si>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</si>
  <si>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</si>
  <si>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</si>
  <si>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</si>
  <si>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</si>
  <si>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</si>
  <si>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</si>
  <si>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</si>
  <si>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</si>
  <si>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</si>
  <si>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</si>
  <si>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</si>
  <si>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</si>
  <si>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</si>
  <si>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</si>
  <si>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</si>
  <si>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</si>
  <si>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</si>
  <si>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</si>
  <si>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</si>
  <si>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</si>
  <si>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</si>
  <si>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</si>
  <si>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</si>
  <si>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</si>
  <si>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</si>
  <si>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</si>
  <si>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</si>
  <si>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</si>
  <si>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</si>
  <si>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</si>
  <si>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</si>
  <si>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</si>
  <si>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</si>
  <si>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</si>
  <si>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</si>
  <si>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</si>
  <si>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</si>
  <si>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</si>
  <si>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</si>
  <si>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</si>
  <si>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</si>
  <si>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</si>
  <si>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</si>
  <si>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</si>
  <si>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</si>
  <si>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</si>
  <si>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</si>
  <si>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</si>
  <si>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</si>
  <si>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</si>
  <si>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</si>
  <si>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</si>
  <si>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</si>
  <si>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</si>
  <si>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</si>
  <si>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</si>
  <si>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</si>
  <si>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</si>
  <si>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</si>
  <si>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</si>
  <si>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</si>
  <si>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</si>
  <si>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</si>
  <si>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</si>
  <si>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</si>
  <si>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</si>
  <si>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</si>
  <si>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</si>
  <si>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</si>
  <si>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</si>
  <si>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</si>
  <si>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</si>
  <si>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</si>
  <si>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</si>
  <si>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</si>
  <si>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</si>
  <si>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</si>
  <si>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</si>
  <si>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</si>
  <si>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</si>
  <si>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</si>
  <si>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</si>
  <si>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</si>
  <si>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</si>
  <si>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</si>
  <si>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</si>
  <si>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</si>
  <si>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</si>
  <si>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</si>
  <si>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</si>
  <si>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</si>
  <si>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</si>
  <si>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</si>
  <si>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</si>
  <si>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</si>
  <si>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</si>
  <si>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</si>
  <si>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</si>
  <si>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</si>
  <si>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</si>
  <si>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</si>
  <si>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</si>
  <si>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</si>
  <si>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</si>
  <si>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</si>
  <si>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</si>
  <si>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</si>
  <si>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</si>
  <si>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</si>
  <si>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</si>
  <si>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</si>
  <si>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</si>
  <si>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</si>
  <si>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</si>
  <si>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</si>
  <si>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</si>
  <si>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</si>
  <si>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</si>
  <si>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</si>
  <si>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</si>
  <si>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</si>
  <si>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</si>
  <si>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</si>
  <si>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</si>
  <si>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</si>
  <si>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</si>
  <si>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</si>
  <si>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</si>
  <si>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</si>
  <si>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</si>
  <si>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</si>
  <si>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</si>
  <si>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</si>
  <si>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</si>
  <si>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</si>
  <si>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</si>
  <si>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</si>
  <si>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</si>
  <si>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</si>
  <si>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</si>
  <si>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</si>
  <si>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</si>
  <si>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</si>
  <si>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</si>
  <si>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</si>
  <si>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</si>
  <si>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</si>
  <si>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</si>
  <si>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</si>
  <si>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</si>
  <si>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</si>
  <si>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</si>
  <si>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</si>
  <si>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</si>
  <si>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</si>
  <si>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</si>
  <si>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</si>
  <si>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</si>
  <si>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</si>
  <si>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</si>
  <si>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</si>
  <si>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</si>
  <si>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</si>
  <si>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</si>
  <si>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</si>
  <si>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</si>
  <si>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</si>
  <si>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</si>
  <si>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</si>
  <si>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</si>
  <si>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</si>
  <si>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</si>
  <si>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</si>
  <si>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</si>
  <si>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</si>
  <si>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</si>
  <si>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</si>
  <si>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</si>
  <si>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</si>
  <si>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</si>
  <si>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</si>
  <si>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</si>
  <si>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</si>
  <si>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</si>
  <si>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</si>
  <si>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</si>
  <si>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</si>
  <si>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</si>
  <si>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</si>
  <si>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</si>
  <si>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</si>
  <si>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</si>
  <si>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</si>
  <si>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</si>
  <si>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</si>
  <si>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</si>
  <si>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</si>
  <si>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</si>
  <si>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</si>
  <si>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</si>
  <si>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</si>
  <si>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</si>
  <si>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</si>
  <si>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</si>
  <si>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</si>
  <si>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</si>
  <si>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</si>
  <si>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</si>
  <si>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</si>
  <si>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</si>
  <si>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</si>
  <si>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</si>
  <si>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</si>
  <si>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</si>
  <si>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</si>
  <si>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</si>
  <si>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</si>
  <si>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</si>
  <si>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</si>
  <si>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</si>
  <si>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</si>
  <si>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</si>
  <si>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</si>
  <si>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</si>
  <si>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</si>
  <si>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</si>
  <si>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</si>
  <si>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</si>
  <si>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</si>
  <si>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</si>
  <si>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</si>
  <si>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</si>
  <si>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</si>
  <si>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</si>
  <si>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</si>
  <si>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</si>
  <si>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</si>
  <si>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</si>
  <si>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</si>
  <si>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</si>
  <si>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</si>
  <si>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</si>
  <si>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</si>
  <si>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</si>
  <si>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</si>
  <si>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</si>
  <si>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</si>
  <si>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</si>
  <si>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</si>
  <si>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</si>
  <si>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</si>
  <si>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</si>
  <si>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</si>
  <si>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</si>
  <si>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</si>
  <si>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</si>
  <si>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</si>
  <si>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</si>
  <si>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</si>
  <si>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</si>
  <si>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</si>
  <si>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</si>
  <si>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</si>
  <si>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</si>
  <si>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</si>
  <si>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</si>
  <si>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</si>
  <si>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</si>
  <si>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</si>
  <si>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</si>
  <si>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</si>
  <si>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</si>
  <si>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</si>
  <si>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</si>
  <si>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</si>
  <si>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</si>
  <si>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</si>
  <si>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</si>
  <si>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</si>
  <si>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</si>
  <si>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</si>
  <si>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</si>
  <si>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</si>
  <si>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</si>
  <si>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</si>
  <si>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</si>
  <si>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</si>
  <si>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</si>
  <si>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</si>
  <si>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</si>
  <si>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</si>
  <si>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</si>
  <si>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</si>
  <si>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</si>
  <si>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</si>
  <si>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</si>
  <si>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</si>
  <si>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</si>
  <si>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</si>
  <si>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</si>
  <si>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</si>
  <si>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</si>
  <si>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</si>
  <si>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</si>
  <si>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</si>
  <si>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</si>
  <si>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</si>
  <si>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</si>
  <si>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</si>
  <si>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</si>
  <si>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</si>
  <si>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</si>
  <si>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</si>
  <si>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</si>
  <si>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</si>
  <si>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</si>
  <si>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</si>
  <si>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</si>
  <si>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</si>
  <si>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</si>
  <si>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</si>
  <si>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</si>
  <si>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</si>
  <si>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</si>
  <si>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</si>
  <si>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</si>
  <si>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</si>
  <si>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</si>
  <si>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</si>
  <si>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</si>
  <si>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</si>
  <si>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</si>
  <si>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</si>
  <si>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</si>
  <si>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</si>
  <si>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</si>
  <si>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</si>
  <si>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</si>
  <si>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</si>
  <si>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</si>
  <si>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</si>
  <si>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</si>
  <si>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</si>
  <si>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</si>
  <si>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</si>
  <si>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</si>
  <si>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</si>
  <si>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</si>
  <si>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</si>
  <si>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</si>
  <si>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</si>
  <si>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</si>
  <si>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</si>
  <si>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</si>
  <si>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</si>
  <si>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</si>
  <si>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</si>
  <si>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</si>
  <si>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</si>
  <si>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</si>
  <si>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</si>
  <si>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</si>
  <si>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</si>
  <si>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</si>
  <si>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</si>
  <si>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</si>
  <si>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</si>
  <si>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</si>
  <si>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</si>
  <si>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</si>
  <si>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</si>
  <si>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</si>
  <si>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</si>
  <si>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</si>
  <si>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</si>
  <si>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</si>
  <si>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</si>
  <si>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</si>
  <si>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</si>
  <si>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</si>
  <si>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</si>
  <si>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</si>
  <si>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</si>
  <si>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</si>
  <si>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</si>
  <si>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</si>
  <si>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</si>
  <si>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</si>
  <si>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</si>
  <si>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</si>
  <si>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</si>
  <si>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</si>
  <si>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</si>
  <si>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</si>
  <si>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</si>
  <si>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</si>
  <si>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</si>
  <si>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</si>
  <si>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</si>
  <si>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</si>
  <si>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</si>
  <si>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</si>
  <si>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</si>
  <si>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</si>
  <si>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</si>
  <si>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</si>
  <si>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</si>
  <si>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</si>
  <si>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</si>
  <si>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</si>
  <si>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</si>
  <si>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</si>
  <si>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</si>
  <si>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</si>
  <si>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</si>
  <si>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</si>
  <si>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</si>
  <si>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</si>
  <si>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</si>
  <si>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</si>
  <si>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</si>
  <si>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</si>
  <si>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</si>
  <si>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</si>
  <si>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</si>
  <si>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</si>
  <si>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</si>
  <si>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</si>
  <si>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</si>
  <si>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</si>
  <si>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</si>
  <si>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</si>
  <si>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</si>
  <si>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</si>
  <si>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</si>
  <si>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</si>
  <si>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</si>
  <si>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</si>
  <si>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</si>
  <si>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</si>
  <si>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</si>
  <si>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</si>
  <si>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</si>
  <si>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</si>
  <si>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</si>
  <si>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</si>
  <si>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</si>
  <si>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</si>
  <si>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</si>
  <si>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</si>
  <si>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</si>
  <si>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</si>
  <si>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</si>
  <si>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</si>
  <si>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</si>
  <si>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</si>
  <si>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</si>
  <si>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</si>
  <si>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</si>
  <si>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</si>
  <si>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</si>
  <si>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</si>
  <si>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</si>
  <si>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</si>
  <si>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</si>
  <si>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</si>
  <si>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</si>
  <si>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</si>
  <si>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</si>
  <si>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</si>
  <si>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</si>
  <si>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</si>
  <si>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</si>
  <si>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</si>
  <si>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</si>
  <si>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</si>
  <si>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</si>
  <si>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</si>
  <si>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</si>
  <si>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</si>
  <si>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</si>
  <si>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</si>
  <si>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</si>
  <si>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</si>
  <si>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</si>
  <si>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</si>
  <si>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</si>
  <si>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</si>
  <si>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</si>
  <si>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</si>
  <si>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</si>
  <si>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</si>
  <si>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</si>
  <si>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</si>
  <si>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</si>
  <si>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</si>
  <si>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</si>
  <si>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</si>
  <si>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</si>
  <si>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</si>
  <si>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</si>
  <si>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</si>
  <si>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</si>
  <si>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</si>
  <si>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</si>
  <si>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</si>
  <si>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</si>
  <si>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</si>
  <si>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</si>
  <si>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</si>
  <si>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</si>
  <si>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</si>
  <si>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</si>
  <si>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</si>
  <si>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</si>
  <si>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</si>
  <si>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</si>
  <si>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</si>
  <si>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</si>
  <si>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</si>
  <si>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</si>
  <si>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</si>
  <si>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</si>
  <si>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</si>
  <si>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</si>
  <si>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</si>
  <si>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</si>
  <si>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</si>
  <si>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</si>
  <si>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</si>
  <si>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</si>
  <si>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</si>
  <si>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</si>
  <si>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</si>
  <si>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</si>
  <si>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</si>
  <si>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</si>
  <si>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</si>
  <si>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</si>
  <si>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</si>
  <si>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</si>
  <si>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</si>
  <si>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</si>
  <si>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</si>
  <si>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</si>
  <si>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</si>
  <si>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</si>
  <si>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</si>
  <si>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</si>
  <si>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</si>
  <si>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</si>
  <si>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</si>
  <si>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</si>
  <si>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</si>
  <si>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</si>
  <si>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</si>
  <si>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</si>
  <si>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</si>
  <si>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</si>
  <si>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</si>
  <si>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</si>
  <si>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</si>
  <si>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</si>
  <si>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</si>
  <si>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</si>
  <si>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</si>
  <si>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</si>
  <si>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</si>
  <si>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</si>
  <si>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</si>
  <si>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</si>
  <si>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</si>
  <si>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</si>
  <si>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</si>
  <si>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</si>
  <si>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</si>
  <si>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</si>
  <si>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</si>
  <si>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</si>
  <si>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</si>
  <si>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</si>
  <si>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</si>
  <si>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</si>
  <si>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</si>
  <si>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</si>
  <si>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</si>
  <si>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</si>
  <si>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</si>
  <si>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</si>
  <si>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</si>
  <si>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</si>
  <si>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</si>
  <si>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</si>
  <si>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</si>
  <si>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</si>
  <si>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</si>
  <si>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</si>
  <si>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</si>
  <si>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</si>
  <si>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</si>
  <si>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</si>
  <si>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</si>
  <si>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</si>
  <si>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</si>
  <si>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</si>
  <si>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</si>
  <si>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</si>
  <si>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</si>
  <si>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</si>
  <si>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</si>
  <si>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</si>
  <si>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</si>
  <si>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</si>
  <si>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</si>
  <si>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</si>
  <si>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</si>
  <si>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</si>
  <si>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</si>
  <si>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</si>
  <si>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</si>
  <si>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</si>
  <si>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</si>
  <si>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</si>
  <si>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</si>
  <si>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</si>
  <si>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</si>
  <si>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</si>
  <si>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</si>
  <si>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</si>
  <si>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</si>
  <si>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</si>
  <si>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</si>
  <si>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</si>
  <si>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</si>
  <si>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</si>
  <si>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</si>
  <si>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</si>
  <si>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</si>
  <si>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</si>
  <si>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</si>
  <si>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</si>
  <si>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</si>
  <si>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</si>
  <si>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</si>
  <si>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</si>
  <si>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</si>
  <si>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</si>
  <si>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</si>
  <si>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</si>
  <si>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</si>
  <si>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</si>
  <si>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</si>
  <si>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</si>
  <si>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</si>
  <si>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</si>
  <si>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</si>
  <si>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</si>
  <si>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</si>
  <si>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</si>
  <si>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</si>
  <si>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</si>
  <si>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</si>
  <si>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</si>
  <si>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</si>
  <si>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</si>
  <si>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</si>
  <si>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</si>
  <si>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</si>
  <si>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</si>
  <si>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</si>
  <si>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</si>
  <si>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</si>
  <si>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</si>
  <si>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</si>
  <si>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</si>
  <si>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</si>
  <si>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</si>
  <si>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</si>
  <si>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</si>
  <si>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</si>
  <si>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</si>
  <si>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</si>
  <si>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</si>
  <si>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</si>
  <si>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</si>
  <si>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</si>
  <si>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</si>
  <si>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</si>
  <si>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</si>
  <si>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</si>
  <si>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</si>
  <si>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</si>
  <si>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</si>
  <si>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</si>
  <si>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</si>
  <si>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</si>
  <si>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</si>
  <si>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</si>
  <si>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</si>
  <si>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</si>
  <si>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</si>
  <si>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</si>
  <si>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</si>
  <si>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</si>
  <si>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</si>
  <si>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</si>
  <si>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</si>
  <si>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</si>
  <si>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</si>
  <si>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</si>
  <si>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</si>
  <si>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</si>
  <si>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</si>
  <si>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</si>
  <si>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</si>
  <si>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</si>
  <si>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</si>
  <si>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</si>
  <si>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</si>
  <si>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</si>
  <si>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</si>
  <si>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</si>
  <si>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</si>
  <si>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</si>
  <si>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</si>
  <si>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</si>
  <si>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</si>
  <si>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</si>
  <si>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</si>
  <si>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</si>
  <si>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</si>
  <si>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</si>
  <si>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</si>
  <si>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</si>
  <si>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</si>
  <si>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</si>
  <si>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</si>
  <si>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</si>
  <si>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</si>
  <si>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</si>
  <si>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</si>
  <si>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</si>
  <si>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</si>
  <si>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</si>
  <si>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</si>
  <si>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</si>
  <si>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</si>
  <si>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</si>
  <si>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</si>
  <si>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</si>
  <si>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</si>
  <si>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</si>
  <si>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</si>
  <si>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</si>
  <si>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</si>
  <si>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</si>
  <si>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</si>
  <si>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</si>
  <si>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</si>
  <si>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</si>
  <si>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</si>
  <si>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</si>
  <si>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</si>
  <si>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</si>
  <si>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</si>
  <si>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</si>
  <si>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</si>
  <si>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</si>
  <si>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</si>
  <si>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</si>
  <si>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</si>
  <si>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</si>
  <si>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</si>
  <si>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</si>
  <si>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</si>
  <si>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</si>
  <si>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</si>
  <si>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</si>
  <si>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</si>
  <si>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</si>
  <si>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</si>
  <si>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</si>
  <si>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</si>
  <si>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</si>
  <si>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</si>
  <si>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</si>
  <si>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</si>
  <si>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</si>
  <si>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</si>
  <si>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</si>
  <si>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</si>
  <si>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</si>
  <si>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</si>
  <si>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</si>
  <si>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</si>
  <si>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</si>
  <si>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</si>
  <si>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</si>
  <si>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</si>
  <si>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</si>
  <si>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</si>
  <si>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</si>
  <si>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</si>
  <si>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</si>
  <si>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</si>
  <si>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</si>
  <si>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</si>
  <si>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</si>
  <si>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</si>
  <si>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</si>
  <si>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</si>
  <si>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</si>
  <si>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</si>
  <si>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</si>
  <si>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</si>
  <si>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</si>
  <si>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</si>
  <si>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</si>
  <si>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</si>
  <si>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</si>
  <si>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</si>
  <si>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</si>
  <si>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</si>
  <si>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</si>
  <si>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</si>
  <si>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</si>
  <si>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</si>
  <si>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</si>
  <si>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</si>
  <si>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</si>
  <si>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</si>
  <si>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</si>
  <si>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</si>
  <si>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</si>
  <si>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</si>
  <si>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</si>
  <si>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</si>
  <si>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</si>
  <si>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</si>
  <si>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</si>
  <si>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</si>
  <si>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</si>
  <si>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</si>
  <si>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</si>
  <si>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</si>
  <si>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</si>
  <si>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</si>
  <si>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</si>
  <si>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</si>
  <si>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</si>
  <si>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</si>
  <si>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</si>
  <si>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</si>
  <si>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</si>
  <si>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</si>
  <si>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</si>
  <si>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</si>
  <si>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</si>
  <si>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</si>
  <si>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</si>
  <si>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</si>
  <si>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</si>
  <si>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</si>
  <si>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</si>
  <si>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</si>
  <si>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</si>
  <si>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</si>
  <si>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</si>
  <si>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</si>
  <si>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</si>
  <si>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</si>
  <si>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</si>
  <si>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</si>
  <si>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</si>
  <si>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</si>
  <si>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</si>
  <si>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</si>
  <si>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</si>
  <si>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</si>
  <si>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</si>
  <si>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</si>
  <si>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</si>
  <si>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</si>
  <si>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</si>
  <si>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</si>
  <si>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</si>
  <si>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</si>
  <si>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</si>
  <si>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</si>
  <si>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</si>
  <si>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</si>
  <si>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</si>
  <si>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</si>
  <si>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</si>
  <si>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</si>
  <si>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</si>
  <si>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</si>
  <si>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</si>
  <si>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</si>
  <si>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</si>
  <si>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</si>
  <si>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</si>
  <si>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</si>
  <si>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</si>
  <si>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</si>
  <si>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</si>
  <si>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</si>
  <si>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</si>
  <si>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</si>
  <si>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</si>
  <si>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</si>
  <si>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</si>
  <si>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</si>
  <si>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</si>
  <si>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</si>
  <si>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</si>
  <si>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</si>
  <si>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</si>
  <si>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</si>
  <si>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</si>
  <si>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</si>
  <si>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</si>
  <si>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</si>
  <si>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</si>
  <si>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</si>
  <si>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</si>
  <si>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</si>
  <si>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</si>
  <si>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</si>
  <si>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</si>
  <si>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</si>
  <si>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</si>
  <si>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</si>
  <si>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</si>
  <si>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</si>
  <si>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</si>
  <si>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</si>
  <si>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</si>
  <si>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</si>
  <si>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</si>
  <si>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</si>
  <si>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</si>
  <si>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</si>
  <si>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</si>
  <si>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</si>
  <si>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</si>
  <si>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</si>
  <si>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</si>
  <si>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</si>
  <si>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</si>
  <si>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</si>
  <si>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</si>
  <si>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</si>
  <si>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</si>
  <si>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</si>
  <si>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</si>
  <si>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</si>
  <si>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</si>
  <si>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</si>
  <si>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</si>
  <si>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</si>
  <si>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</si>
  <si>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</si>
  <si>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</si>
  <si>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</si>
  <si>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</si>
  <si>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</si>
  <si>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</si>
  <si>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</si>
  <si>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</si>
  <si>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</si>
  <si>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</si>
  <si>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</si>
  <si>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</si>
  <si>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</si>
  <si>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</si>
  <si>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</si>
  <si>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</si>
  <si>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</si>
  <si>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</si>
  <si>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</si>
  <si>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</si>
  <si>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</si>
  <si>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</si>
  <si>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</si>
  <si>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</si>
  <si>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</si>
  <si>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</si>
  <si>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</si>
  <si>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</si>
  <si>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</si>
  <si>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</si>
  <si>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</si>
  <si>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</si>
  <si>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</si>
  <si>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</si>
  <si>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</si>
  <si>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</si>
  <si>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</si>
  <si>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</si>
  <si>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</si>
  <si>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</si>
  <si>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</si>
  <si>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</si>
  <si>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</si>
  <si>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</si>
  <si>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</si>
  <si>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</si>
  <si>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</si>
  <si>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</si>
  <si>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</si>
  <si>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</si>
  <si>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</si>
  <si>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</si>
  <si>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</si>
  <si>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</si>
  <si>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</si>
  <si>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</si>
  <si>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</si>
  <si>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</si>
  <si>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</si>
  <si>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</si>
  <si>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</si>
  <si>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</si>
  <si>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</si>
  <si>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</si>
  <si>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</si>
  <si>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</si>
  <si>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</si>
  <si>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</si>
  <si>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</si>
  <si>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</si>
  <si>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</si>
  <si>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</si>
  <si>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</si>
  <si>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</si>
  <si>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</si>
  <si>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</si>
  <si>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</si>
  <si>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</si>
  <si>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</si>
  <si>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</si>
  <si>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</si>
  <si>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</si>
  <si>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</si>
  <si>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</si>
  <si>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</si>
  <si>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</si>
  <si>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</si>
  <si>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</si>
  <si>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</si>
  <si>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</si>
  <si>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</si>
  <si>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</si>
  <si>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</si>
  <si>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</si>
  <si>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</si>
  <si>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</si>
  <si>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</si>
  <si>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</si>
  <si>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</si>
  <si>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</si>
  <si>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</si>
  <si>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</si>
  <si>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</si>
  <si>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</si>
  <si>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</si>
  <si>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</si>
  <si>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</si>
  <si>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</si>
  <si>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</si>
  <si>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</si>
  <si>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</si>
  <si>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</si>
  <si>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</si>
  <si>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</si>
  <si>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</si>
  <si>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</si>
  <si>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</si>
  <si>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</si>
  <si>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</si>
  <si>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</si>
  <si>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</si>
  <si>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</si>
  <si>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</si>
  <si>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</si>
  <si>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</si>
  <si>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</si>
  <si>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</si>
  <si>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</si>
  <si>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</si>
  <si>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</si>
  <si>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</si>
  <si>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</si>
  <si>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</si>
  <si>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</si>
  <si>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</si>
  <si>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</si>
  <si>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</si>
  <si>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</si>
  <si>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</si>
  <si>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</si>
  <si>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</si>
  <si>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</si>
  <si>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</si>
  <si>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</si>
  <si>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</si>
  <si>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</si>
  <si>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</si>
  <si>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</si>
  <si>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</si>
  <si>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</si>
  <si>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</si>
  <si>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</si>
  <si>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</si>
  <si>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</si>
  <si>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</si>
  <si>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</si>
  <si>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</si>
  <si>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</si>
  <si>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</si>
  <si>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</si>
  <si>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</si>
  <si>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</si>
  <si>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</si>
  <si>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</si>
  <si>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</si>
  <si>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</si>
  <si>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</si>
  <si>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</si>
  <si>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</si>
  <si>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</si>
  <si>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</si>
  <si>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</si>
  <si>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</si>
  <si>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</si>
  <si>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</si>
  <si>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</si>
  <si>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</si>
  <si>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</si>
  <si>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</si>
  <si>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</si>
  <si>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</si>
  <si>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</si>
  <si>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</si>
  <si>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</si>
  <si>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</si>
  <si>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</si>
  <si>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</si>
  <si>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</si>
  <si>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</si>
  <si>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</si>
  <si>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</si>
  <si>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</si>
  <si>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</si>
  <si>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</si>
  <si>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</si>
  <si>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</si>
  <si>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</si>
  <si>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</si>
  <si>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</si>
  <si>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</si>
  <si>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</si>
  <si>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</si>
  <si>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</si>
  <si>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</si>
  <si>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</si>
  <si>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</si>
  <si>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</si>
  <si>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</si>
  <si>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</si>
  <si>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</si>
  <si>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</si>
  <si>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</si>
  <si>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</si>
  <si>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</si>
  <si>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</si>
  <si>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</si>
  <si>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</si>
  <si>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</si>
  <si>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</si>
  <si>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</si>
  <si>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</si>
  <si>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</si>
  <si>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</si>
  <si>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</si>
  <si>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</si>
  <si>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</si>
  <si>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</si>
  <si>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</si>
  <si>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</si>
  <si>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</si>
  <si>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</si>
  <si>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</si>
  <si>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</si>
  <si>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</si>
  <si>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</si>
  <si>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</si>
  <si>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</si>
  <si>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</si>
  <si>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</si>
  <si>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</si>
  <si>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</si>
  <si>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</si>
  <si>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</si>
  <si>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</si>
  <si>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</si>
  <si>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</si>
  <si>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</si>
  <si>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</si>
  <si>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</si>
  <si>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</si>
  <si>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</si>
  <si>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</si>
  <si>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</si>
  <si>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</si>
  <si>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</si>
  <si>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</si>
  <si>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</si>
  <si>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</si>
  <si>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</si>
  <si>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</si>
  <si>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</si>
  <si>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</si>
  <si>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</si>
  <si>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</si>
  <si>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</si>
  <si>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</si>
  <si>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</si>
  <si>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</si>
  <si>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</si>
  <si>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</si>
  <si>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</si>
  <si>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</si>
  <si>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</si>
  <si>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</si>
  <si>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</si>
  <si>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</si>
  <si>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</si>
  <si>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</si>
  <si>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</si>
  <si>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</si>
  <si>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</si>
  <si>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</si>
  <si>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</si>
  <si>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</si>
  <si>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</si>
  <si>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</si>
  <si>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</si>
  <si>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</si>
  <si>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</si>
  <si>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</si>
  <si>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</si>
  <si>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</si>
  <si>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</si>
  <si>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</si>
  <si>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</si>
  <si>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</si>
  <si>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</si>
  <si>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</si>
  <si>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</si>
  <si>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</si>
  <si>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</si>
  <si>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</si>
  <si>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</si>
  <si>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</si>
  <si>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</si>
  <si>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</si>
  <si>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</si>
  <si>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</si>
  <si>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</si>
  <si>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</si>
  <si>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</si>
  <si>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</si>
  <si>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</si>
  <si>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</si>
  <si>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</si>
  <si>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</si>
  <si>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</si>
  <si>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</si>
  <si>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</si>
  <si>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</si>
  <si>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</si>
  <si>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</si>
  <si>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</si>
  <si>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</si>
  <si>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</si>
  <si>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</si>
  <si>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</si>
  <si>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</si>
  <si>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</si>
  <si>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</si>
  <si>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</si>
  <si>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</si>
  <si>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</si>
  <si>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</si>
  <si>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</si>
  <si>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</si>
  <si>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</si>
  <si>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</si>
  <si>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</si>
  <si>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</si>
  <si>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</si>
  <si>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</si>
  <si>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</si>
  <si>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</si>
  <si>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</si>
  <si>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</si>
  <si>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</si>
  <si>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</si>
  <si>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</si>
  <si>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</si>
  <si>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</si>
  <si>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</si>
  <si>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</si>
  <si>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</si>
  <si>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</si>
  <si>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</si>
  <si>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</si>
  <si>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</si>
  <si>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</si>
  <si>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</si>
  <si>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</si>
  <si>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</si>
  <si>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</si>
  <si>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</si>
  <si>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</si>
  <si>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</si>
  <si>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</si>
  <si>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</si>
  <si>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</si>
  <si>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</si>
  <si>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</si>
  <si>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</si>
  <si>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</si>
  <si>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</si>
  <si>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</si>
  <si>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</si>
  <si>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</si>
  <si>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</si>
  <si>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</si>
  <si>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</si>
  <si>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</si>
  <si>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</si>
  <si>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</si>
  <si>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</si>
  <si>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</si>
  <si>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</si>
  <si>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</si>
  <si>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</si>
  <si>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</si>
  <si>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</si>
  <si>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</si>
  <si>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</si>
  <si>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</si>
  <si>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</si>
  <si>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</si>
  <si>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</si>
  <si>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</si>
  <si>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</si>
  <si>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</si>
  <si>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</si>
  <si>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</si>
  <si>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</si>
  <si>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</si>
  <si>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</si>
  <si>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</si>
  <si>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</si>
  <si>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</si>
  <si>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</si>
  <si>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</si>
  <si>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</si>
  <si>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</si>
  <si>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</si>
  <si>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</si>
  <si>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</si>
  <si>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</si>
  <si>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</si>
  <si>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</si>
  <si>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</si>
  <si>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</si>
  <si>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</si>
  <si>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</si>
  <si>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</si>
  <si>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</si>
  <si>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</si>
  <si>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</si>
  <si>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</si>
  <si>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</si>
  <si>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</si>
  <si>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</si>
  <si>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</si>
  <si>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</si>
  <si>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</si>
  <si>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</si>
  <si>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</si>
  <si>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</si>
  <si>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</si>
  <si>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</si>
  <si>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</si>
  <si>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</si>
  <si>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</si>
  <si>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</si>
  <si>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</si>
  <si>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</si>
  <si>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</si>
  <si>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</si>
  <si>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</si>
  <si>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</si>
  <si>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</si>
  <si>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</si>
  <si>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</si>
  <si>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</si>
  <si>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</si>
  <si>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</si>
  <si>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</si>
  <si>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</si>
  <si>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</si>
  <si>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</si>
  <si>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</si>
  <si>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</si>
  <si>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</si>
  <si>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</si>
  <si>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</si>
  <si>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</si>
  <si>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</si>
  <si>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</si>
  <si>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</si>
  <si>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</si>
  <si>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</si>
  <si>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</si>
  <si>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</si>
  <si>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</si>
  <si>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</si>
  <si>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</si>
  <si>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</si>
  <si>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</si>
  <si>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</si>
  <si>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</si>
  <si>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</si>
  <si>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</si>
  <si>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</si>
  <si>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</si>
  <si>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</si>
  <si>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</si>
  <si>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</si>
  <si>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</si>
  <si>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</si>
  <si>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</si>
  <si>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</si>
  <si>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</si>
  <si>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</si>
  <si>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</si>
  <si>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</si>
  <si>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</si>
  <si>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</si>
  <si>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</si>
  <si>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</si>
  <si>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</si>
  <si>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</si>
  <si>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</si>
  <si>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</si>
  <si>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</si>
  <si>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</si>
  <si>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</si>
  <si>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</si>
  <si>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</si>
  <si>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</si>
  <si>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</si>
  <si>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</si>
  <si>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</si>
  <si>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</si>
  <si>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</si>
  <si>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</si>
  <si>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</si>
  <si>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</si>
  <si>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</si>
  <si>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</si>
  <si>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</si>
  <si>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</si>
  <si>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</si>
  <si>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</si>
  <si>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</si>
  <si>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</si>
  <si>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</si>
  <si>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</si>
  <si>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</si>
  <si>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</si>
  <si>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</si>
  <si>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</si>
  <si>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</si>
  <si>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</si>
  <si>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</si>
  <si>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</si>
  <si>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</si>
  <si>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</si>
  <si>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</si>
  <si>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</si>
  <si>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</si>
  <si>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</si>
  <si>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</si>
  <si>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</si>
  <si>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</si>
  <si>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</si>
  <si>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</si>
  <si>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</si>
  <si>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</si>
  <si>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</si>
  <si>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</si>
  <si>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</si>
  <si>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</si>
  <si>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</si>
  <si>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</si>
  <si>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</si>
  <si>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</si>
  <si>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</si>
  <si>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</si>
  <si>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</si>
  <si>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</si>
  <si>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</si>
  <si>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</si>
  <si>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</si>
  <si>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</si>
  <si>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</si>
  <si>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</si>
  <si>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</si>
  <si>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</si>
  <si>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</si>
  <si>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</si>
  <si>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</si>
  <si>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</si>
  <si>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</si>
  <si>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</si>
  <si>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</si>
  <si>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</si>
  <si>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</si>
  <si>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</si>
  <si>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</si>
  <si>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</si>
  <si>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</si>
  <si>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</si>
  <si>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</si>
  <si>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</si>
  <si>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</si>
  <si>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</si>
  <si>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</si>
  <si>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</si>
  <si>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</si>
  <si>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</si>
  <si>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</si>
  <si>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</si>
  <si>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</si>
  <si>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</si>
  <si>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</si>
  <si>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</si>
  <si>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</si>
  <si>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</si>
  <si>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</si>
  <si>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</si>
  <si>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</si>
  <si>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</si>
  <si>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</si>
  <si>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</si>
  <si>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</si>
  <si>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</si>
  <si>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</si>
  <si>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</si>
  <si>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</si>
  <si>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</si>
  <si>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</si>
  <si>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</si>
  <si>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</si>
  <si>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</si>
  <si>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</si>
  <si>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</si>
  <si>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</si>
  <si>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</si>
  <si>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</si>
  <si>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</si>
  <si>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</si>
  <si>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</si>
  <si>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</si>
  <si>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</si>
  <si>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</si>
  <si>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</si>
  <si>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</si>
  <si>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</si>
  <si>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</si>
  <si>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</si>
  <si>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</si>
  <si>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</si>
  <si>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</si>
  <si>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</si>
  <si>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</si>
  <si>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</si>
  <si>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</si>
  <si>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</si>
  <si>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</si>
  <si>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</si>
  <si>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</si>
  <si>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</si>
  <si>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</si>
  <si>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</si>
  <si>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</si>
  <si>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</si>
  <si>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</si>
  <si>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</si>
  <si>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</si>
  <si>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</si>
  <si>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</si>
  <si>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</si>
  <si>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</si>
  <si>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</si>
  <si>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</si>
  <si>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</si>
  <si>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</si>
  <si>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</si>
  <si>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</si>
  <si>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</si>
  <si>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</si>
  <si>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</si>
  <si>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</si>
  <si>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</si>
  <si>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</si>
  <si>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</si>
  <si>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</si>
  <si>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</si>
  <si>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</si>
  <si>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</si>
  <si>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</si>
  <si>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</si>
  <si>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</si>
  <si>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</si>
  <si>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</si>
  <si>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</si>
  <si>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</si>
  <si>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</si>
  <si>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</si>
  <si>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</si>
  <si>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</si>
  <si>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</si>
  <si>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</si>
  <si>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</si>
  <si>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</si>
  <si>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</si>
  <si>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</si>
  <si>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</si>
  <si>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</si>
  <si>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</si>
  <si>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</si>
  <si>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</si>
  <si>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</si>
  <si>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</si>
  <si>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</si>
  <si>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</si>
  <si>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</si>
  <si>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</si>
  <si>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</si>
  <si>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</si>
  <si>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</si>
  <si>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</si>
  <si>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</si>
  <si>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</si>
  <si>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</si>
  <si>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</si>
  <si>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</si>
  <si>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</si>
  <si>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</si>
  <si>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</si>
  <si>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</si>
  <si>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</si>
  <si>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</si>
  <si>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</si>
  <si>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</si>
  <si>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</si>
  <si>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</si>
  <si>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</si>
  <si>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</si>
  <si>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</si>
  <si>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</si>
  <si>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</si>
  <si>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</si>
  <si>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</si>
  <si>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</si>
  <si>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</si>
  <si>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</si>
  <si>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</si>
  <si>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</si>
  <si>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</si>
  <si>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</si>
  <si>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</si>
  <si>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</si>
  <si>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</si>
  <si>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</si>
  <si>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</si>
  <si>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</si>
  <si>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</si>
  <si>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</si>
  <si>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</si>
  <si>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</si>
  <si>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</si>
  <si>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</si>
  <si>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</si>
  <si>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</si>
  <si>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</si>
  <si>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</si>
  <si>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</si>
  <si>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</si>
  <si>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</si>
  <si>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</si>
  <si>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</si>
  <si>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</si>
  <si>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</si>
  <si>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</si>
  <si>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</si>
  <si>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</si>
  <si>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</si>
  <si>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</si>
  <si>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</si>
  <si>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</si>
  <si>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</si>
  <si>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</si>
  <si>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</si>
  <si>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</si>
  <si>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</si>
  <si>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</si>
  <si>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</si>
  <si>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</si>
  <si>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</si>
  <si>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</si>
  <si>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</si>
  <si>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</si>
  <si>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</si>
  <si>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</si>
  <si>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</si>
  <si>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</si>
  <si>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</si>
  <si>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</si>
  <si>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</si>
  <si>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</si>
  <si>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</si>
  <si>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</si>
  <si>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</si>
  <si>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</si>
  <si>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</si>
  <si>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</si>
  <si>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</si>
  <si>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</si>
  <si>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</si>
  <si>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</si>
  <si>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</si>
  <si>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</si>
  <si>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</si>
  <si>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</si>
  <si>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</si>
  <si>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</si>
  <si>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</si>
  <si>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</si>
  <si>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</si>
  <si>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</si>
  <si>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</si>
  <si>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</si>
  <si>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</si>
  <si>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</si>
  <si>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</si>
  <si>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</si>
  <si>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</si>
  <si>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</si>
  <si>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</si>
  <si>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</si>
  <si>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</si>
  <si>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</si>
  <si>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</si>
  <si>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</si>
  <si>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</si>
  <si>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</si>
  <si>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</si>
  <si>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</si>
  <si>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</si>
  <si>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</si>
  <si>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</si>
  <si>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</si>
  <si>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</si>
  <si>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</si>
  <si>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</si>
  <si>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</si>
  <si>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</si>
  <si>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</si>
  <si>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</si>
  <si>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</si>
  <si>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</si>
  <si>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</si>
  <si>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</si>
  <si>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</si>
  <si>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</si>
  <si>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</si>
  <si>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</si>
  <si>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</si>
  <si>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</si>
  <si>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</si>
  <si>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</si>
  <si>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</si>
  <si>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</si>
  <si>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</si>
  <si>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</si>
  <si>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</si>
  <si>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</si>
  <si>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</si>
  <si>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</si>
  <si>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</si>
  <si>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</si>
  <si>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</si>
  <si>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</si>
  <si>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</si>
  <si>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</si>
  <si>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</si>
  <si>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</si>
  <si>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</si>
  <si>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</si>
  <si>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</si>
  <si>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</si>
  <si>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</si>
  <si>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</si>
  <si>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</si>
  <si>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</si>
  <si>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</si>
  <si>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</si>
  <si>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</si>
  <si>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</si>
  <si>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</si>
  <si>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</si>
  <si>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</si>
  <si>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</si>
  <si>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</si>
  <si>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</si>
  <si>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</si>
  <si>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</si>
  <si>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</si>
  <si>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</si>
  <si>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</si>
  <si>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</si>
  <si>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</si>
  <si>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</si>
  <si>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</si>
  <si>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</si>
  <si>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</si>
  <si>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</si>
  <si>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</si>
  <si>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</si>
  <si>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</si>
  <si>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</si>
  <si>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</si>
  <si>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</si>
  <si>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</si>
  <si>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</si>
  <si>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</si>
  <si>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</si>
  <si>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</si>
  <si>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</si>
  <si>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</si>
  <si>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</si>
  <si>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</si>
  <si>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</si>
  <si>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</si>
  <si>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</si>
  <si>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</si>
  <si>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</si>
  <si>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</si>
  <si>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</si>
  <si>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</si>
  <si>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</si>
  <si>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</si>
  <si>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</si>
  <si>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</si>
  <si>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</si>
  <si>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</si>
  <si>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</si>
  <si>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</si>
  <si>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</si>
  <si>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</si>
  <si>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</si>
  <si>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</si>
  <si>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</si>
  <si>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</si>
  <si>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</si>
  <si>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</si>
  <si>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</si>
  <si>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</si>
  <si>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</si>
  <si>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</si>
  <si>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</si>
  <si>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</si>
  <si>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</si>
  <si>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</si>
  <si>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</si>
  <si>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</si>
  <si>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</si>
  <si>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</si>
  <si>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</si>
  <si>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</si>
  <si>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</si>
  <si>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</si>
  <si>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</si>
  <si>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</si>
  <si>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</si>
  <si>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</si>
  <si>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</si>
  <si>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</si>
  <si>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</si>
  <si>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</si>
  <si>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</si>
  <si>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</si>
  <si>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</si>
  <si>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</si>
  <si>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</si>
  <si>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</si>
  <si>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</si>
  <si>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</si>
  <si>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</si>
  <si>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</si>
  <si>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</si>
  <si>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</si>
  <si>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</si>
  <si>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</si>
  <si>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</si>
  <si>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</si>
  <si>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</si>
  <si>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</si>
  <si>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</si>
  <si>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</si>
  <si>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</si>
  <si>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</si>
  <si>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</si>
  <si>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</si>
  <si>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</si>
  <si>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</si>
  <si>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</si>
  <si>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</si>
  <si>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</si>
  <si>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</si>
  <si>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</si>
  <si>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</si>
  <si>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</si>
  <si>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</si>
  <si>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</si>
  <si>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</si>
  <si>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</si>
  <si>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</si>
  <si>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</si>
  <si>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</si>
  <si>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</si>
  <si>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</si>
  <si>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</si>
  <si>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</si>
  <si>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</si>
  <si>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</si>
  <si>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</si>
  <si>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</si>
  <si>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</si>
  <si>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</si>
  <si>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</si>
  <si>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</si>
  <si>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</si>
  <si>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</si>
  <si>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</si>
  <si>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</si>
  <si>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</si>
  <si>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</si>
  <si>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</si>
  <si>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</si>
  <si>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</si>
  <si>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</si>
  <si>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</si>
  <si>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</si>
  <si>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</si>
  <si>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</si>
  <si>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</si>
  <si>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</si>
  <si>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</si>
  <si>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</si>
  <si>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</si>
  <si>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</si>
  <si>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</si>
  <si>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</si>
  <si>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</si>
  <si>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</si>
  <si>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</si>
  <si>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</si>
  <si>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</si>
  <si>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</si>
  <si>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</si>
  <si>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</si>
  <si>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</si>
  <si>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</si>
  <si>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</si>
  <si>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</si>
  <si>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</si>
  <si>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</si>
  <si>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</si>
  <si>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</si>
  <si>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</si>
  <si>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</si>
  <si>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</si>
  <si>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</si>
  <si>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</si>
  <si>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</si>
  <si>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</si>
  <si>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</si>
  <si>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</si>
  <si>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</si>
  <si>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</si>
  <si>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</si>
  <si>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</si>
  <si>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</si>
  <si>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</si>
  <si>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</si>
  <si>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</si>
  <si>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</si>
  <si>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</si>
  <si>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</si>
  <si>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</si>
  <si>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</si>
  <si>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</si>
  <si>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</si>
  <si>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</si>
  <si>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</si>
  <si>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</si>
  <si>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</si>
  <si>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</si>
  <si>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</si>
  <si>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</si>
  <si>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</si>
  <si>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</si>
  <si>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</si>
  <si>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</si>
  <si>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</si>
  <si>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</si>
  <si>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</si>
  <si>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</si>
  <si>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</si>
  <si>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</si>
  <si>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</si>
  <si>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</si>
  <si>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</si>
  <si>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</si>
  <si>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</si>
  <si>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</si>
  <si>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</si>
  <si>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</si>
  <si>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</si>
  <si>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</si>
  <si>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</si>
  <si>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</si>
  <si>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</si>
  <si>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</si>
  <si>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</si>
  <si>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</si>
  <si>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</si>
  <si>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</si>
  <si>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</si>
  <si>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</si>
  <si>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</si>
  <si>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</si>
  <si>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</si>
  <si>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</si>
  <si>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</si>
  <si>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</si>
  <si>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</si>
  <si>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</si>
  <si>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</si>
  <si>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</si>
  <si>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</si>
  <si>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</si>
  <si>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</si>
  <si>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</si>
  <si>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</si>
  <si>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</si>
  <si>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</si>
  <si>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</si>
  <si>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</si>
  <si>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</si>
  <si>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</si>
  <si>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</si>
  <si>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</si>
  <si>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</si>
  <si>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</si>
  <si>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</si>
  <si>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</si>
  <si>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</si>
  <si>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</si>
  <si>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</si>
  <si>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</si>
  <si>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</si>
  <si>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</si>
  <si>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</si>
  <si>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</si>
  <si>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</si>
  <si>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</si>
  <si>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</si>
  <si>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</si>
  <si>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</si>
  <si>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</si>
  <si>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</si>
  <si>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</si>
  <si>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</si>
  <si>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</si>
  <si>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</si>
  <si>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</si>
  <si>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</si>
  <si>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</si>
  <si>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</si>
  <si>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</si>
  <si>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</si>
  <si>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</si>
  <si>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</si>
  <si>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</si>
  <si>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</si>
  <si>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</si>
  <si>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</si>
  <si>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</si>
  <si>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</si>
  <si>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</si>
  <si>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</si>
  <si>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</si>
  <si>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</si>
  <si>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</si>
  <si>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</si>
  <si>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</si>
  <si>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</si>
  <si>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</si>
  <si>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</si>
  <si>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</si>
  <si>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</si>
  <si>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</si>
  <si>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</si>
  <si>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</si>
  <si>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</si>
  <si>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</si>
  <si>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</si>
  <si>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</si>
  <si>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</si>
  <si>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</si>
  <si>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</si>
  <si>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</si>
  <si>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</si>
  <si>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</si>
  <si>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</si>
  <si>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</si>
  <si>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</si>
  <si>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</si>
  <si>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</si>
  <si>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</si>
  <si>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</si>
  <si>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</si>
  <si>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</si>
  <si>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</si>
  <si>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</si>
  <si>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</si>
  <si>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</si>
  <si>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</si>
  <si>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</si>
  <si>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</si>
  <si>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</si>
  <si>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</si>
  <si>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</si>
  <si>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</si>
  <si>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</si>
  <si>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</si>
  <si>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</si>
  <si>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</si>
  <si>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</si>
  <si>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</si>
  <si>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</si>
  <si>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</si>
  <si>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</si>
  <si>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</si>
  <si>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</si>
  <si>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</si>
  <si>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</si>
  <si>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</si>
  <si>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</si>
  <si>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</si>
  <si>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</si>
  <si>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</si>
  <si>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</si>
  <si>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</si>
  <si>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</si>
  <si>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</si>
  <si>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</si>
  <si>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</si>
  <si>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</si>
  <si>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</si>
  <si>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</si>
  <si>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</si>
  <si>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</si>
  <si>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</si>
  <si>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</si>
  <si>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</si>
  <si>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</si>
  <si>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</si>
  <si>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</si>
  <si>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</si>
  <si>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</si>
  <si>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</si>
  <si>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</si>
  <si>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</si>
  <si>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</si>
  <si>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</si>
  <si>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</si>
  <si>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</si>
  <si>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</si>
  <si>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</si>
  <si>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</si>
  <si>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</si>
  <si>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</si>
  <si>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</si>
  <si>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</si>
  <si>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</si>
  <si>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</si>
  <si>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</si>
  <si>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</si>
  <si>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</si>
  <si>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</si>
  <si>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</si>
  <si>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</si>
  <si>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</si>
  <si>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</si>
  <si>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</si>
  <si>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</si>
  <si>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</si>
  <si>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</si>
  <si>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</si>
  <si>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</si>
  <si>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</si>
  <si>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</si>
  <si>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</si>
  <si>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</si>
  <si>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</si>
  <si>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</si>
  <si>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</si>
  <si>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</si>
  <si>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</si>
  <si>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</si>
  <si>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</si>
  <si>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</si>
  <si>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</si>
  <si>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</si>
  <si>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</si>
  <si>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</si>
  <si>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</si>
  <si>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</si>
  <si>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</si>
  <si>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</si>
  <si>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</si>
  <si>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</si>
  <si>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</si>
  <si>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</si>
  <si>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</si>
  <si>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</si>
  <si>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</si>
  <si>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</si>
  <si>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</si>
  <si>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</si>
  <si>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</si>
  <si>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</si>
  <si>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</si>
  <si>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</si>
  <si>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</si>
  <si>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</si>
  <si>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</si>
  <si>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</si>
  <si>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</si>
  <si>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</si>
  <si>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</si>
  <si>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</si>
  <si>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</si>
  <si>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</si>
  <si>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</si>
  <si>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</si>
  <si>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</si>
  <si>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</si>
  <si>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</si>
  <si>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</si>
  <si>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</si>
  <si>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</si>
  <si>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</si>
  <si>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</si>
  <si>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</si>
  <si>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</si>
  <si>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</si>
  <si>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</si>
  <si>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</si>
  <si>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</si>
  <si>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</si>
  <si>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</si>
  <si>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</si>
  <si>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</si>
  <si>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</si>
  <si>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</si>
  <si>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</si>
  <si>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</si>
  <si>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</si>
  <si>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</si>
  <si>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</si>
  <si>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</si>
  <si>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</si>
  <si>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</si>
  <si>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</si>
  <si>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</si>
  <si>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</si>
  <si>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</si>
  <si>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</si>
  <si>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</si>
  <si>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</si>
  <si>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</si>
  <si>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</si>
  <si>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</si>
  <si>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</si>
  <si>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</si>
  <si>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</si>
  <si>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</si>
  <si>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</si>
  <si>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</si>
  <si>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</si>
  <si>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</si>
  <si>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</si>
  <si>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</si>
  <si>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</si>
  <si>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</si>
  <si>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</si>
  <si>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</si>
  <si>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</si>
  <si>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</si>
  <si>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</si>
  <si>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</si>
  <si>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</si>
  <si>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</si>
  <si>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</si>
  <si>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</si>
  <si>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</si>
  <si>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</si>
  <si>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</si>
  <si>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</si>
  <si>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</si>
  <si>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</si>
  <si>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</si>
  <si>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</si>
  <si>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</si>
  <si>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</si>
  <si>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</si>
  <si>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</si>
  <si>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</si>
  <si>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</si>
  <si>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</si>
  <si>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</si>
  <si>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</si>
  <si>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</si>
  <si>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</si>
  <si>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</si>
  <si>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</si>
  <si>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</si>
  <si>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</si>
  <si>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</si>
  <si>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</si>
  <si>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</si>
  <si>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</si>
  <si>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</si>
  <si>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</si>
  <si>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</si>
  <si>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</si>
  <si>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</si>
  <si>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</si>
  <si>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</si>
  <si>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</si>
  <si>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</si>
  <si>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</si>
  <si>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</si>
  <si>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</si>
  <si>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</si>
  <si>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</si>
  <si>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</si>
  <si>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</si>
  <si>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</si>
  <si>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</si>
  <si>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</si>
  <si>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</si>
  <si>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</si>
  <si>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</si>
  <si>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</si>
  <si>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</si>
  <si>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</si>
  <si>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</si>
  <si>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</si>
  <si>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</si>
  <si>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</si>
  <si>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</si>
  <si>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</si>
  <si>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</si>
  <si>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</si>
  <si>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</si>
  <si>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</si>
  <si>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</si>
  <si>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</si>
  <si>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</si>
  <si>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</si>
  <si>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</si>
  <si>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</si>
  <si>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</si>
  <si>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</si>
  <si>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</si>
  <si>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</si>
  <si>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</si>
  <si>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</si>
  <si>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</si>
  <si>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</si>
  <si>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</si>
  <si>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</si>
  <si>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</si>
  <si>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</si>
  <si>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</si>
  <si>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</si>
  <si>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</si>
  <si>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</si>
  <si>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</si>
  <si>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</si>
  <si>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</si>
  <si>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</si>
  <si>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</si>
  <si>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</si>
  <si>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</si>
  <si>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</si>
  <si>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</si>
  <si>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</si>
  <si>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</si>
  <si>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</si>
  <si>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</si>
  <si>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</si>
  <si>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</si>
  <si>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</si>
  <si>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</si>
  <si>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</si>
  <si>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</si>
  <si>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</si>
  <si>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</si>
  <si>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</si>
  <si>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</si>
  <si>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</si>
  <si>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</si>
  <si>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</si>
  <si>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</si>
  <si>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</si>
  <si>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</si>
  <si>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</si>
  <si>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</si>
  <si>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</si>
  <si>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</si>
  <si>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</si>
  <si>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</si>
  <si>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</si>
  <si>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</si>
  <si>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</si>
  <si>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</si>
  <si>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</si>
  <si>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</si>
  <si>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</si>
  <si>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</si>
  <si>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</si>
  <si>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</si>
  <si>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</si>
  <si>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</si>
  <si>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</si>
  <si>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</si>
  <si>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</si>
  <si>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</si>
  <si>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</si>
  <si>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</si>
  <si>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</si>
  <si>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</si>
  <si>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</si>
  <si>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</si>
  <si>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</si>
  <si>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</si>
  <si>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</si>
  <si>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</si>
  <si>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</si>
  <si>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</si>
  <si>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</si>
  <si>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</si>
  <si>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</si>
  <si>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</si>
  <si>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</si>
  <si>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</si>
  <si>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</si>
  <si>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</si>
  <si>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</si>
  <si>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</si>
  <si>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</si>
  <si>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</si>
  <si>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</si>
  <si>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</si>
  <si>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</si>
  <si>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</si>
  <si>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</si>
  <si>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</si>
  <si>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</si>
  <si>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</si>
  <si>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</si>
  <si>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</si>
  <si>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</si>
  <si>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</si>
  <si>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</si>
  <si>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</si>
  <si>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</si>
  <si>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</si>
  <si>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</si>
  <si>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</si>
  <si>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</si>
  <si>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</si>
  <si>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</si>
  <si>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</si>
  <si>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</si>
  <si>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</si>
  <si>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</si>
  <si>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</si>
  <si>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</si>
  <si>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</si>
  <si>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</si>
  <si>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</si>
  <si>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</si>
  <si>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</si>
  <si>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</si>
  <si>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</si>
  <si>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</si>
  <si>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</si>
  <si>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</si>
  <si>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</si>
  <si>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</si>
  <si>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</si>
  <si>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</si>
  <si>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</si>
  <si>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</si>
  <si>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</si>
  <si>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</si>
  <si>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</si>
  <si>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</si>
  <si>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</si>
  <si>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</si>
  <si>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</si>
  <si>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</si>
  <si>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</si>
  <si>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</si>
  <si>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</si>
  <si>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</si>
  <si>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</si>
  <si>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</si>
  <si>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</si>
  <si>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</si>
  <si>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</si>
  <si>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</si>
  <si>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</si>
  <si>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</si>
  <si>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</si>
  <si>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</si>
  <si>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</si>
  <si>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</si>
  <si>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</si>
  <si>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</si>
  <si>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</si>
  <si>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</si>
  <si>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</si>
  <si>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</si>
  <si>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</si>
  <si>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</si>
  <si>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</si>
  <si>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</si>
  <si>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</si>
  <si>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</si>
  <si>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</si>
  <si>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</si>
  <si>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</si>
  <si>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</si>
  <si>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</si>
  <si>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</si>
  <si>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</si>
  <si>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</si>
  <si>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</si>
  <si>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</si>
  <si>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</si>
  <si>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</si>
  <si>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</si>
  <si>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</si>
  <si>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</si>
  <si>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</si>
  <si>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</si>
  <si>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</si>
  <si>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</si>
  <si>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</si>
  <si>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</si>
  <si>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</si>
  <si>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</si>
  <si>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</si>
  <si>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</si>
  <si>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</si>
  <si>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</si>
  <si>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</si>
  <si>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</si>
  <si>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</si>
  <si>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</si>
  <si>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</si>
  <si>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</si>
  <si>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</si>
  <si>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</si>
  <si>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</si>
  <si>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</si>
  <si>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</si>
  <si>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</si>
  <si>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</si>
  <si>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</si>
  <si>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</si>
  <si>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</si>
  <si>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</si>
  <si>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</si>
  <si>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</si>
  <si>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</si>
  <si>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</si>
  <si>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</si>
  <si>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</si>
  <si>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</si>
  <si>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</si>
  <si>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</si>
  <si>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</si>
  <si>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</si>
  <si>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</si>
  <si>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</si>
  <si>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</si>
  <si>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</si>
  <si>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</si>
  <si>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</si>
  <si>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</si>
  <si>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</si>
  <si>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</si>
  <si>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</si>
  <si>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</si>
  <si>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</si>
  <si>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</si>
  <si>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</si>
  <si>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</si>
  <si>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</si>
  <si>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</si>
  <si>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</si>
  <si>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</si>
  <si>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</si>
  <si>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</si>
  <si>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</si>
  <si>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</si>
  <si>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</si>
  <si>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</si>
  <si>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</si>
  <si>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</si>
  <si>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</si>
  <si>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</si>
  <si>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</si>
  <si>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</si>
  <si>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</si>
  <si>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</si>
  <si>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</si>
  <si>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</si>
  <si>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</si>
  <si>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</si>
  <si>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</si>
  <si>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</si>
  <si>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</si>
  <si>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</si>
  <si>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</si>
  <si>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</si>
  <si>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</si>
  <si>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</si>
  <si>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</si>
  <si>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</si>
  <si>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</si>
  <si>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</si>
  <si>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</si>
  <si>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</si>
  <si>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</si>
  <si>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</si>
  <si>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</si>
  <si>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</si>
  <si>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</si>
  <si>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</si>
  <si>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</si>
  <si>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</si>
  <si>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</si>
  <si>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</si>
  <si>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</si>
  <si>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</si>
  <si>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</si>
  <si>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</si>
  <si>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</si>
  <si>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</si>
  <si>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</si>
  <si>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</si>
  <si>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</si>
  <si>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</si>
  <si>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</si>
  <si>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</si>
  <si>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</si>
  <si>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</si>
  <si>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</si>
  <si>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</si>
  <si>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</si>
  <si>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</si>
  <si>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</si>
  <si>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</si>
  <si>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</si>
  <si>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</si>
  <si>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</si>
  <si>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</si>
  <si>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</si>
  <si>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</si>
  <si>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</si>
  <si>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</si>
  <si>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</si>
  <si>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</si>
  <si>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</si>
  <si>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</si>
  <si>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</si>
  <si>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</si>
  <si>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</si>
  <si>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</si>
  <si>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</si>
  <si>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</si>
  <si>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</si>
  <si>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</si>
  <si>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</si>
  <si>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</si>
  <si>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</si>
  <si>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</si>
  <si>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</si>
  <si>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</si>
  <si>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</si>
  <si>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</si>
  <si>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</si>
  <si>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</si>
  <si>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</si>
  <si>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</si>
  <si>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</si>
  <si>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</si>
  <si>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</si>
  <si>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</si>
  <si>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</si>
  <si>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</si>
  <si>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</si>
  <si>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</si>
  <si>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</si>
  <si>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</si>
  <si>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</si>
  <si>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</si>
  <si>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</si>
  <si>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</si>
  <si>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</si>
  <si>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</si>
  <si>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</si>
  <si>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</si>
  <si>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</si>
  <si>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</si>
  <si>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</si>
  <si>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</si>
  <si>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</si>
  <si>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</si>
  <si>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</si>
  <si>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</si>
  <si>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</si>
  <si>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</si>
  <si>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</si>
  <si>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</si>
  <si>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</si>
  <si>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</si>
  <si>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</si>
  <si>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</si>
  <si>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</si>
  <si>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</si>
  <si>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</si>
  <si>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</si>
  <si>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</si>
  <si>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</si>
  <si>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</si>
  <si>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</si>
  <si>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</si>
  <si>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</si>
  <si>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</si>
  <si>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</si>
  <si>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</si>
  <si>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</si>
  <si>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</si>
  <si>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</si>
  <si>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</si>
  <si>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</si>
  <si>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</si>
  <si>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</si>
  <si>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</si>
  <si>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</si>
  <si>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</si>
  <si>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</si>
  <si>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</si>
  <si>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</si>
  <si>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</si>
  <si>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</si>
  <si>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</si>
  <si>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</si>
  <si>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</si>
  <si>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</si>
  <si>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</si>
  <si>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</si>
  <si>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</si>
  <si>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</si>
  <si>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</si>
  <si>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</si>
  <si>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</si>
  <si>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</si>
  <si>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</si>
  <si>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</si>
  <si>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</si>
  <si>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</si>
  <si>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</si>
  <si>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</si>
  <si>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</si>
  <si>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</si>
  <si>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</si>
  <si>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</si>
  <si>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</si>
  <si>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</si>
  <si>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</si>
  <si>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</si>
  <si>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</si>
  <si>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</si>
  <si>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</si>
  <si>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</si>
  <si>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</si>
  <si>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</si>
  <si>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</si>
  <si>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</si>
  <si>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</si>
  <si>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</si>
  <si>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</si>
  <si>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</si>
  <si>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</si>
  <si>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</si>
  <si>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</si>
  <si>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</si>
  <si>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</si>
  <si>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</si>
  <si>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</si>
  <si>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</si>
  <si>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</si>
  <si>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</si>
  <si>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</si>
  <si>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</si>
  <si>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</si>
  <si>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</si>
  <si>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</si>
  <si>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</si>
  <si>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</si>
  <si>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</si>
  <si>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</si>
  <si>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</si>
  <si>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</si>
  <si>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</si>
  <si>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</si>
  <si>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</si>
  <si>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</si>
  <si>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</si>
  <si>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</si>
  <si>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</si>
  <si>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</si>
  <si>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</si>
  <si>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</si>
  <si>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</si>
  <si>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</si>
  <si>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</si>
  <si>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</si>
  <si>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</si>
  <si>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</si>
  <si>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</si>
  <si>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</si>
  <si>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</si>
  <si>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</si>
  <si>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</si>
  <si>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</si>
  <si>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</si>
  <si>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</si>
  <si>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</si>
  <si>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</si>
  <si>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</si>
  <si>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</si>
  <si>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</si>
  <si>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</si>
  <si>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</si>
  <si>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</si>
  <si>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</si>
  <si>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</si>
  <si>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</si>
  <si>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</si>
  <si>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</si>
  <si>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</si>
  <si>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</si>
  <si>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</si>
  <si>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</si>
  <si>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</si>
  <si>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</si>
  <si>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</si>
  <si>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</si>
  <si>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</si>
  <si>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</si>
  <si>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</si>
  <si>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</si>
  <si>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</si>
  <si>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</si>
  <si>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</si>
  <si>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</si>
  <si>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</si>
  <si>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</si>
  <si>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</si>
  <si>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</si>
  <si>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</si>
  <si>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</si>
  <si>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</si>
  <si>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</si>
  <si>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</si>
  <si>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</si>
  <si>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</si>
  <si>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</si>
  <si>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</si>
  <si>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</si>
  <si>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</si>
  <si>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</si>
  <si>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</si>
  <si>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</si>
  <si>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</si>
  <si>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</si>
  <si>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</si>
  <si>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</si>
  <si>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</si>
  <si>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</si>
  <si>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</si>
  <si>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</si>
  <si>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</si>
  <si>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</si>
  <si>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</si>
  <si>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</si>
  <si>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</si>
  <si>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</si>
  <si>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</si>
  <si>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</si>
  <si>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</si>
  <si>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</si>
  <si>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</si>
  <si>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</si>
  <si>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</si>
  <si>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</si>
  <si>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</si>
  <si>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</si>
  <si>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</si>
  <si>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</si>
  <si>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</si>
  <si>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</si>
  <si>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</si>
  <si>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</si>
  <si>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</si>
  <si>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</si>
  <si>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</si>
  <si>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</si>
  <si>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</si>
  <si>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</si>
  <si>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</si>
  <si>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</si>
  <si>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</si>
  <si>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</si>
  <si>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</si>
  <si>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</si>
  <si>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</si>
  <si>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</si>
  <si>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</si>
  <si>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</si>
  <si>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</si>
  <si>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</si>
  <si>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</si>
  <si>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</si>
  <si>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</si>
  <si>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</si>
  <si>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</si>
  <si>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</si>
  <si>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</si>
  <si>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</si>
  <si>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</si>
  <si>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</si>
  <si>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</si>
  <si>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</si>
  <si>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</si>
  <si>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</si>
  <si>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</si>
  <si>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</si>
  <si>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</si>
  <si>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</si>
  <si>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</si>
  <si>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</si>
  <si>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</si>
  <si>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</si>
  <si>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</si>
  <si>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</si>
  <si>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</si>
  <si>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</si>
  <si>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</si>
  <si>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</si>
  <si>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</si>
  <si>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</si>
  <si>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</si>
  <si>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</si>
  <si>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</si>
  <si>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</si>
  <si>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</si>
  <si>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</si>
  <si>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</si>
  <si>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</si>
  <si>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</si>
  <si>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</si>
  <si>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</si>
  <si>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</si>
  <si>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</si>
  <si>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</si>
  <si>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</si>
  <si>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</si>
  <si>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</si>
  <si>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</si>
  <si>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</si>
  <si>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</si>
  <si>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</si>
  <si>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</si>
  <si>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</si>
  <si>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</si>
  <si>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</si>
  <si>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</si>
  <si>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</si>
  <si>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</si>
  <si>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</si>
  <si>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</si>
  <si>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</si>
  <si>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</si>
  <si>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</si>
  <si>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</si>
  <si>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</si>
  <si>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</si>
  <si>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</si>
  <si>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</si>
  <si>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</si>
  <si>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</si>
  <si>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</si>
  <si>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</si>
  <si>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</si>
  <si>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</si>
  <si>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</si>
  <si>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</si>
  <si>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</si>
  <si>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</si>
  <si>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</si>
  <si>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</si>
  <si>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</si>
  <si>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</si>
  <si>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</si>
  <si>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</si>
  <si>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</si>
  <si>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</si>
  <si>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</si>
  <si>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</si>
  <si>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</si>
  <si>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</si>
  <si>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</si>
  <si>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</si>
  <si>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</si>
  <si>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</si>
  <si>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</si>
  <si>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</si>
  <si>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</si>
  <si>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</si>
  <si>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</si>
  <si>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</si>
  <si>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</si>
  <si>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</si>
  <si>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</si>
  <si>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</si>
  <si>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</si>
  <si>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</si>
  <si>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</si>
  <si>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</si>
  <si>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</si>
  <si>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</si>
  <si>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</si>
  <si>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</si>
  <si>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</si>
  <si>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</si>
  <si>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</si>
  <si>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</si>
  <si>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</si>
  <si>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</si>
  <si>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</si>
  <si>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</si>
  <si>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</si>
  <si>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</si>
  <si>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</si>
  <si>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</si>
  <si>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</si>
  <si>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</si>
  <si>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</si>
  <si>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</si>
  <si>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</si>
  <si>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</si>
  <si>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</si>
  <si>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</si>
  <si>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</si>
  <si>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</si>
  <si>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</si>
  <si>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</si>
  <si>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</si>
  <si>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</si>
  <si>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</si>
  <si>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</si>
  <si>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</si>
  <si>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</si>
  <si>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</si>
  <si>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</si>
  <si>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</si>
  <si>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</si>
  <si>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</si>
  <si>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</si>
  <si>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</si>
  <si>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</si>
  <si>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</si>
  <si>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</si>
  <si>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</si>
  <si>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</si>
  <si>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</si>
  <si>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</si>
  <si>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</si>
  <si>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</si>
  <si>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</si>
  <si>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</si>
  <si>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</si>
  <si>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</si>
  <si>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</si>
  <si>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</si>
  <si>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</si>
  <si>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</si>
  <si>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</si>
  <si>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</si>
  <si>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</si>
  <si>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</si>
  <si>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</si>
  <si>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</si>
  <si>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</si>
  <si>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</si>
  <si>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</si>
  <si>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</si>
  <si>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</si>
  <si>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</si>
  <si>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</si>
  <si>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</si>
  <si>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</si>
  <si>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</si>
  <si>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</si>
  <si>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</si>
  <si>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</si>
  <si>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</si>
  <si>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</si>
  <si>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</si>
  <si>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</si>
  <si>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</si>
  <si>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</si>
  <si>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</si>
  <si>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</si>
  <si>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</si>
  <si>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</si>
  <si>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</si>
  <si>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</si>
  <si>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</si>
  <si>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</si>
  <si>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</si>
  <si>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</si>
  <si>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</si>
  <si>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</si>
  <si>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</si>
  <si>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</si>
  <si>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</si>
  <si>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</si>
  <si>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</si>
  <si>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</si>
  <si>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</si>
  <si>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</si>
  <si>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</si>
  <si>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</si>
  <si>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</si>
  <si>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</si>
  <si>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</si>
  <si>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</si>
  <si>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</si>
  <si>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</si>
  <si>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</si>
  <si>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</si>
  <si>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</si>
  <si>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</si>
  <si>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</si>
  <si>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</si>
  <si>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</si>
  <si>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</si>
  <si>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</si>
  <si>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</si>
  <si>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</si>
  <si>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</si>
  <si>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</si>
  <si>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</si>
  <si>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</si>
  <si>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</si>
  <si>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</si>
  <si>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</si>
  <si>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</si>
  <si>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</si>
  <si>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</si>
  <si>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</si>
  <si>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</si>
  <si>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</si>
  <si>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</si>
  <si>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</si>
  <si>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</si>
  <si>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</si>
  <si>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</si>
  <si>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</si>
  <si>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</si>
  <si>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</si>
  <si>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</si>
  <si>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</si>
  <si>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</si>
  <si>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</si>
  <si>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</si>
  <si>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</si>
  <si>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</si>
  <si>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</si>
  <si>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</si>
  <si>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</si>
  <si>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</si>
  <si>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</si>
  <si>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</si>
  <si>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</si>
  <si>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</si>
  <si>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</si>
  <si>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</si>
  <si>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</si>
  <si>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</si>
  <si>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</si>
  <si>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</si>
  <si>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</si>
  <si>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</si>
  <si>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</si>
  <si>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</si>
  <si>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</si>
  <si>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</si>
  <si>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</si>
  <si>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</si>
  <si>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</si>
  <si>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</si>
  <si>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</si>
  <si>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</si>
  <si>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</si>
  <si>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</si>
  <si>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</si>
  <si>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</si>
  <si>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</si>
  <si>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</si>
  <si>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</si>
  <si>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</si>
  <si>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</si>
  <si>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</si>
  <si>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</si>
  <si>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</si>
  <si>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</si>
  <si>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</si>
  <si>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</si>
  <si>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</si>
  <si>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</si>
  <si>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</si>
  <si>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</si>
  <si>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</si>
  <si>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</si>
  <si>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</si>
  <si>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</si>
  <si>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</si>
  <si>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</si>
  <si>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</si>
  <si>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</si>
  <si>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</si>
  <si>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</si>
  <si>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</si>
  <si>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</si>
  <si>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</si>
  <si>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</si>
  <si>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</si>
  <si>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</si>
  <si>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</si>
  <si>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</si>
  <si>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</si>
  <si>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</si>
  <si>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</si>
  <si>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</si>
  <si>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</si>
  <si>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</si>
  <si>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</si>
  <si>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</si>
  <si>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</si>
  <si>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</si>
  <si>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</si>
  <si>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</si>
  <si>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</si>
  <si>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</si>
  <si>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</si>
  <si>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</si>
  <si>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</si>
  <si>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</si>
  <si>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</si>
  <si>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</si>
  <si>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</si>
  <si>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</si>
  <si>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</si>
  <si>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</si>
  <si>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</si>
  <si>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</si>
  <si>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</si>
  <si>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</si>
  <si>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</si>
  <si>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</si>
  <si>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</si>
  <si>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</si>
  <si>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</si>
  <si>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</si>
  <si>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</si>
  <si>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</si>
  <si>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</si>
  <si>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</si>
  <si>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</si>
  <si>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</si>
  <si>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</si>
  <si>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</si>
  <si>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</si>
  <si>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</si>
  <si>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</si>
  <si>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</si>
  <si>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</si>
  <si>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</si>
  <si>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</si>
  <si>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</si>
  <si>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</si>
  <si>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</si>
  <si>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</si>
  <si>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</si>
  <si>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</si>
  <si>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</si>
  <si>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</si>
  <si>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</si>
  <si>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</si>
  <si>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</si>
  <si>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</si>
  <si>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</si>
  <si>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</si>
  <si>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</si>
  <si>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</si>
  <si>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</si>
  <si>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</si>
  <si>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</si>
  <si>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</si>
  <si>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</si>
  <si>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</si>
  <si>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</si>
  <si>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</si>
  <si>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</si>
  <si>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</si>
  <si>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</si>
  <si>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</si>
  <si>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</si>
  <si>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</si>
  <si>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</si>
  <si>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</si>
  <si>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</si>
  <si>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</si>
  <si>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</si>
  <si>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</si>
  <si>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</si>
  <si>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</si>
  <si>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</si>
  <si>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</si>
  <si>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</si>
  <si>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</si>
  <si>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</si>
  <si>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</si>
  <si>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</si>
  <si>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</si>
  <si>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</si>
  <si>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</si>
  <si>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</si>
  <si>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</si>
  <si>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</si>
  <si>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</si>
  <si>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</si>
  <si>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</si>
  <si>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</si>
  <si>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</si>
  <si>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</si>
  <si>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</si>
  <si>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</si>
  <si>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</si>
  <si>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</si>
  <si>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</si>
  <si>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</si>
  <si>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</si>
  <si>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</si>
  <si>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</si>
  <si>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</si>
  <si>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</si>
  <si>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</si>
  <si>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</si>
  <si>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</si>
  <si>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</si>
  <si>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</si>
  <si>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</si>
  <si>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</si>
  <si>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</si>
  <si>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</si>
  <si>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</si>
  <si>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</si>
  <si>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</si>
  <si>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</si>
  <si>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</si>
  <si>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</si>
  <si>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</si>
  <si>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</si>
  <si>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</si>
  <si>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</si>
  <si>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</si>
  <si>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</si>
  <si>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</si>
  <si>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</si>
  <si>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</si>
  <si>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</si>
  <si>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</si>
  <si>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</si>
  <si>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</si>
  <si>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</si>
  <si>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</si>
  <si>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</si>
  <si>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</si>
  <si>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</si>
  <si>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</si>
  <si>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</si>
  <si>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</si>
  <si>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</si>
  <si>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</si>
  <si>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</si>
  <si>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</si>
  <si>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</si>
  <si>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</si>
  <si>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</si>
  <si>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</si>
  <si>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</si>
  <si>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</si>
  <si>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</si>
  <si>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</si>
  <si>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</si>
  <si>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</si>
  <si>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</si>
  <si>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</si>
  <si>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</si>
  <si>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</si>
  <si>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</si>
  <si>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</si>
  <si>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</si>
  <si>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</si>
  <si>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</si>
  <si>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</si>
  <si>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</si>
  <si>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</si>
  <si>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</si>
  <si>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</si>
  <si>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</si>
  <si>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</si>
  <si>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</si>
  <si>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</si>
  <si>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</si>
  <si>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</si>
  <si>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</si>
  <si>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</si>
  <si>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</si>
  <si>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</si>
  <si>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</si>
  <si>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</si>
  <si>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</si>
  <si>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</si>
  <si>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</si>
  <si>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</si>
  <si>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</si>
  <si>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</si>
  <si>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</si>
  <si>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</si>
  <si>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</si>
  <si>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</si>
  <si>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</si>
  <si>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</si>
  <si>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</si>
  <si>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</si>
  <si>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</si>
  <si>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</si>
  <si>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</si>
  <si>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</si>
  <si>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</si>
  <si>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</si>
  <si>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</si>
  <si>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</si>
  <si>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</si>
  <si>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</si>
  <si>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</si>
  <si>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</si>
  <si>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</si>
  <si>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</si>
  <si>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</si>
  <si>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</si>
  <si>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</si>
  <si>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</si>
  <si>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</si>
  <si>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</si>
  <si>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</si>
  <si>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</si>
  <si>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</si>
  <si>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</si>
  <si>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</si>
  <si>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</si>
  <si>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</si>
  <si>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</si>
  <si>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</si>
  <si>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</si>
  <si>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</si>
  <si>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</si>
  <si>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</si>
  <si>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</si>
  <si>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</si>
  <si>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</si>
  <si>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</si>
  <si>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</si>
  <si>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</si>
  <si>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</si>
  <si>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</si>
  <si>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</si>
  <si>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</si>
  <si>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</si>
  <si>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</si>
  <si>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</si>
  <si>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</si>
  <si>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</si>
  <si>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</si>
  <si>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</si>
  <si>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</si>
  <si>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</si>
  <si>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</si>
  <si>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</si>
  <si>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</si>
  <si>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</si>
  <si>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</si>
  <si>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</si>
  <si>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</si>
  <si>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</si>
  <si>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</si>
  <si>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</si>
  <si>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</si>
  <si>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</si>
  <si>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</si>
  <si>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</si>
  <si>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</si>
  <si>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</si>
  <si>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</si>
  <si>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</si>
  <si>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</si>
  <si>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</si>
  <si>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</si>
  <si>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</si>
  <si>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</si>
  <si>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</si>
  <si>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</si>
  <si>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</si>
  <si>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</si>
  <si>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</si>
  <si>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</si>
  <si>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</si>
  <si>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</si>
  <si>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</si>
  <si>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</si>
  <si>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</si>
  <si>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</si>
  <si>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</si>
  <si>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</si>
  <si>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</si>
  <si>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</si>
  <si>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</si>
  <si>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</si>
  <si>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</si>
  <si>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</si>
  <si>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</si>
  <si>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</si>
  <si>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</si>
  <si>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</si>
  <si>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</si>
  <si>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</si>
  <si>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</si>
  <si>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</si>
  <si>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</si>
  <si>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</si>
  <si>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</si>
  <si>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</si>
  <si>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</si>
  <si>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</si>
  <si>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</si>
  <si>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</si>
  <si>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</si>
  <si>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</si>
  <si>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</si>
  <si>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</si>
  <si>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</si>
  <si>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</si>
  <si>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</si>
  <si>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</si>
  <si>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</si>
  <si>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</si>
  <si>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</si>
  <si>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</si>
  <si>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</si>
  <si>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</si>
  <si>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</si>
  <si>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</si>
  <si>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</si>
  <si>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</si>
  <si>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</si>
  <si>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</si>
  <si>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</si>
  <si>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</si>
  <si>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</si>
  <si>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</si>
  <si>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</si>
  <si>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</si>
  <si>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</si>
  <si>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</si>
  <si>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</si>
  <si>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</si>
  <si>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</si>
  <si>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</si>
  <si>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</si>
  <si>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</si>
  <si>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</si>
  <si>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</si>
  <si>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</si>
  <si>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</si>
  <si>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</si>
  <si>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</si>
  <si>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</si>
  <si>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</si>
  <si>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</si>
  <si>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</si>
  <si>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</si>
  <si>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</si>
  <si>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</si>
  <si>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</si>
  <si>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</si>
  <si>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</si>
  <si>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</si>
  <si>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</si>
  <si>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</si>
  <si>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</si>
  <si>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</si>
  <si>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</si>
  <si>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</si>
  <si>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</si>
  <si>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</si>
  <si>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</si>
  <si>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</si>
  <si>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</si>
  <si>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</si>
  <si>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</si>
  <si>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</si>
  <si>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</si>
  <si>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</si>
  <si>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</si>
  <si>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</si>
  <si>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</si>
  <si>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</si>
  <si>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</si>
  <si>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</si>
  <si>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</si>
  <si>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</si>
  <si>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</si>
  <si>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</si>
  <si>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</si>
  <si>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</si>
  <si>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</si>
  <si>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</si>
  <si>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</si>
  <si>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</si>
  <si>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</si>
  <si>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</si>
  <si>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</si>
  <si>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</si>
  <si>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</si>
  <si>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</si>
  <si>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</si>
  <si>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</si>
  <si>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</si>
  <si>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</si>
  <si>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</si>
  <si>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</si>
  <si>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</si>
  <si>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</si>
  <si>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</si>
  <si>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</si>
  <si>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</si>
  <si>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</si>
  <si>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</si>
  <si>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</si>
  <si>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</si>
  <si>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</si>
  <si>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</si>
  <si>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</si>
  <si>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</si>
  <si>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</si>
  <si>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</si>
  <si>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</si>
  <si>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</si>
  <si>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</si>
  <si>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</si>
  <si>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</si>
  <si>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</si>
  <si>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</si>
  <si>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</si>
  <si>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</si>
  <si>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</si>
  <si>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</si>
  <si>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</si>
  <si>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</si>
  <si>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</si>
  <si>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</si>
  <si>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</si>
  <si>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</si>
  <si>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</si>
  <si>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</si>
  <si>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</si>
  <si>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</si>
  <si>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</si>
  <si>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</si>
  <si>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</si>
  <si>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</si>
  <si>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</si>
  <si>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</si>
  <si>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</si>
  <si>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</si>
  <si>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</si>
  <si>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</si>
  <si>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</si>
  <si>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</si>
  <si>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</si>
  <si>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</si>
  <si>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</si>
  <si>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</si>
  <si>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</si>
  <si>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</si>
  <si>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</si>
  <si>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</si>
  <si>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</si>
  <si>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</si>
  <si>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</si>
  <si>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</si>
  <si>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</si>
  <si>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</si>
  <si>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</si>
  <si>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</si>
  <si>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</si>
  <si>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</si>
  <si>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</si>
  <si>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</si>
  <si>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</si>
  <si>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</si>
  <si>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</si>
  <si>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</si>
  <si>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</si>
  <si>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</si>
  <si>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</si>
  <si>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</si>
  <si>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</si>
  <si>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</si>
  <si>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</si>
  <si>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</si>
  <si>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</si>
  <si>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</si>
  <si>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</si>
  <si>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</si>
  <si>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</si>
  <si>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</si>
  <si>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</si>
  <si>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</si>
  <si>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</si>
  <si>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</si>
  <si>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</si>
  <si>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</si>
  <si>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</si>
  <si>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</si>
  <si>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</si>
  <si>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</si>
  <si>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</si>
  <si>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</si>
  <si>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</si>
  <si>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</si>
  <si>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</si>
  <si>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</si>
  <si>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</si>
  <si>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</si>
  <si>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</si>
  <si>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</si>
  <si>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</si>
  <si>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</si>
  <si>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</si>
  <si>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</si>
  <si>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</si>
  <si>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</si>
  <si>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</si>
  <si>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</si>
  <si>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</si>
  <si>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</si>
  <si>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</si>
  <si>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</si>
  <si>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</si>
  <si>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</si>
  <si>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</si>
  <si>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</si>
  <si>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</si>
  <si>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</si>
  <si>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</si>
  <si>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</si>
  <si>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</si>
  <si>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</si>
  <si>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</si>
  <si>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</si>
  <si>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</si>
  <si>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</si>
  <si>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</si>
  <si>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</si>
  <si>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</si>
  <si>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</si>
  <si>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</si>
  <si>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</si>
  <si>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</si>
  <si>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</si>
  <si>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</si>
  <si>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</si>
  <si>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</si>
  <si>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</si>
  <si>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</si>
  <si>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</si>
  <si>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</si>
  <si>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</si>
  <si>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</si>
  <si>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</si>
  <si>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</si>
  <si>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</si>
  <si>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</si>
  <si>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</si>
  <si>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</si>
  <si>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</si>
  <si>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</si>
  <si>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</si>
  <si>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</si>
  <si>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</si>
  <si>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</si>
  <si>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</si>
  <si>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</si>
  <si>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</si>
  <si>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</si>
  <si>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</si>
  <si>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</si>
  <si>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</si>
  <si>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</si>
  <si>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</si>
  <si>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</si>
  <si>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</si>
  <si>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</si>
  <si>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</si>
  <si>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</si>
  <si>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</si>
  <si>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</si>
  <si>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</si>
  <si>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</si>
  <si>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</si>
  <si>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</si>
  <si>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</si>
  <si>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</si>
  <si>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</si>
  <si>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</si>
  <si>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</si>
  <si>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</si>
  <si>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</si>
  <si>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</si>
  <si>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</si>
  <si>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</si>
  <si>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</si>
  <si>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</si>
  <si>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</si>
  <si>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</si>
  <si>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</si>
  <si>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</si>
  <si>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</si>
  <si>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</si>
  <si>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</si>
  <si>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</si>
  <si>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</si>
  <si>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</si>
  <si>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</si>
  <si>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</si>
  <si>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</si>
  <si>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</si>
  <si>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</si>
  <si>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</si>
  <si>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</si>
  <si>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</si>
  <si>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</si>
  <si>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</si>
  <si>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</si>
  <si>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</si>
  <si>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</si>
  <si>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</si>
  <si>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</si>
  <si>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</si>
  <si>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</si>
  <si>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</si>
  <si>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</si>
  <si>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</si>
  <si>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</si>
  <si>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</si>
  <si>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</si>
  <si>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</si>
  <si>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</si>
  <si>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</si>
  <si>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</si>
  <si>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</si>
  <si>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</si>
  <si>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</si>
  <si>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</si>
  <si>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</si>
  <si>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</si>
  <si>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</si>
  <si>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</si>
  <si>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</si>
  <si>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</si>
  <si>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</si>
  <si>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</si>
  <si>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</si>
  <si>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</si>
  <si>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</si>
  <si>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</si>
  <si>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</si>
  <si>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</si>
  <si>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</si>
  <si>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</si>
  <si>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</si>
  <si>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</si>
  <si>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</si>
  <si>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</si>
  <si>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</si>
  <si>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</si>
  <si>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</si>
  <si>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</si>
  <si>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</si>
  <si>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</si>
  <si>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</si>
  <si>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</si>
  <si>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</si>
  <si>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</si>
  <si>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</si>
  <si>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</si>
  <si>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</si>
  <si>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</si>
  <si>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</si>
  <si>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</si>
  <si>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</si>
  <si>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</si>
  <si>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</si>
  <si>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</si>
  <si>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</si>
  <si>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</si>
  <si>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</si>
  <si>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</si>
  <si>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</si>
  <si>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</si>
  <si>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</si>
  <si>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</si>
  <si>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</si>
  <si>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</si>
  <si>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</si>
  <si>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</si>
  <si>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</si>
  <si>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</si>
  <si>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</si>
  <si>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</si>
  <si>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</si>
  <si>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</si>
  <si>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</si>
  <si>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</si>
  <si>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</si>
  <si>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</si>
  <si>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</si>
  <si>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</si>
  <si>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</si>
  <si>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</si>
  <si>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</si>
  <si>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</si>
  <si>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</si>
  <si>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</si>
  <si>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</si>
  <si>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</si>
  <si>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</si>
  <si>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</si>
  <si>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</si>
  <si>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</si>
  <si>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</si>
  <si>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</si>
  <si>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</si>
  <si>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</si>
  <si>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</si>
  <si>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</si>
  <si>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</si>
  <si>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</si>
  <si>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</si>
  <si>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</si>
  <si>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</si>
  <si>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</si>
  <si>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</si>
  <si>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</si>
  <si>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</si>
  <si>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</si>
  <si>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</si>
  <si>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</si>
  <si>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</si>
  <si>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</si>
  <si>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</si>
  <si>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</si>
  <si>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</si>
  <si>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</si>
  <si>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</si>
  <si>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</si>
  <si>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</si>
  <si>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</si>
  <si>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</si>
  <si>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</si>
  <si>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</si>
  <si>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</si>
  <si>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</si>
  <si>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</si>
  <si>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</si>
  <si>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</si>
  <si>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</si>
  <si>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</si>
  <si>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</si>
  <si>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</si>
  <si>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</si>
  <si>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</si>
  <si>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</si>
  <si>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</si>
  <si>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</si>
  <si>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</si>
  <si>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</si>
  <si>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</si>
  <si>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</si>
  <si>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</si>
  <si>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</si>
  <si>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</si>
  <si>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</si>
  <si>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</si>
  <si>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</si>
  <si>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</si>
  <si>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</si>
  <si>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</si>
  <si>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</si>
  <si>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</si>
  <si>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</si>
  <si>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</si>
  <si>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</si>
  <si>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</si>
  <si>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</si>
  <si>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</si>
  <si>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</si>
  <si>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</si>
  <si>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</si>
  <si>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</si>
  <si>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</si>
  <si>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</si>
  <si>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</si>
  <si>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</si>
  <si>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</si>
  <si>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</si>
  <si>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</si>
  <si>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</si>
  <si>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</si>
  <si>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</si>
  <si>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</si>
  <si>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</si>
  <si>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</si>
  <si>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</si>
  <si>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</si>
  <si>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</si>
  <si>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</si>
  <si>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</si>
  <si>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</si>
  <si>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</si>
  <si>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</si>
  <si>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</si>
  <si>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</si>
  <si>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</si>
  <si>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</si>
  <si>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</si>
  <si>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</si>
  <si>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</si>
  <si>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</si>
  <si>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</si>
  <si>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</si>
  <si>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</si>
  <si>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</si>
  <si>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</si>
  <si>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</si>
  <si>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</si>
  <si>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</si>
  <si>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</si>
  <si>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</si>
  <si>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</si>
  <si>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</si>
  <si>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</si>
  <si>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</si>
  <si>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</si>
  <si>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</si>
  <si>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</si>
  <si>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</si>
  <si>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</si>
  <si>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</si>
  <si>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</si>
  <si>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</si>
  <si>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</si>
  <si>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</si>
  <si>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</si>
  <si>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</si>
  <si>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</si>
  <si>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</si>
  <si>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</si>
  <si>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</si>
  <si>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</si>
  <si>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</si>
  <si>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</si>
  <si>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</si>
  <si>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</si>
  <si>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</si>
  <si>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</si>
  <si>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</si>
  <si>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</si>
  <si>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</si>
  <si>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</si>
  <si>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</si>
  <si>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</si>
  <si>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</si>
  <si>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</si>
  <si>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</si>
  <si>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</si>
  <si>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</si>
  <si>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</si>
  <si>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</si>
  <si>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</si>
  <si>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</si>
  <si>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</si>
  <si>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</si>
  <si>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</si>
  <si>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</si>
  <si>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</si>
  <si>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</si>
  <si>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</si>
  <si>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</si>
  <si>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</si>
  <si>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</si>
  <si>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</si>
  <si>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</si>
  <si>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</si>
  <si>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</si>
  <si>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</si>
  <si>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</si>
  <si>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</si>
  <si>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</si>
  <si>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</si>
  <si>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</si>
  <si>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</si>
  <si>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</si>
  <si>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</si>
  <si>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</si>
  <si>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</si>
  <si>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</si>
  <si>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</si>
  <si>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</si>
  <si>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</si>
  <si>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</si>
  <si>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</si>
  <si>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</si>
  <si>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</si>
  <si>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</si>
  <si>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</si>
  <si>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</si>
  <si>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</si>
  <si>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</si>
  <si>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</si>
  <si>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</si>
  <si>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</si>
  <si>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</si>
  <si>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</si>
  <si>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</si>
  <si>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</si>
  <si>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</si>
  <si>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</si>
  <si>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</si>
  <si>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</si>
  <si>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</si>
  <si>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</si>
  <si>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</si>
  <si>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</si>
  <si>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</si>
  <si>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</si>
  <si>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</si>
  <si>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</si>
  <si>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</si>
  <si>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</si>
  <si>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</si>
  <si>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</si>
  <si>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</si>
  <si>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</si>
  <si>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</si>
  <si>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</si>
  <si>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</si>
  <si>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</si>
  <si>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</si>
  <si>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</si>
  <si>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</si>
  <si>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</si>
  <si>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</si>
  <si>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</si>
  <si>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</si>
  <si>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</si>
  <si>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</si>
  <si>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</si>
  <si>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</si>
  <si>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</si>
  <si>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</si>
  <si>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</si>
  <si>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</si>
  <si>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</si>
  <si>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</si>
  <si>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</si>
  <si>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</si>
  <si>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</si>
  <si>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</si>
  <si>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</si>
  <si>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</si>
  <si>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</si>
  <si>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</si>
  <si>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</si>
  <si>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</si>
  <si>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</si>
  <si>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</si>
  <si>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</si>
  <si>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</si>
  <si>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</si>
  <si>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</si>
  <si>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</si>
  <si>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</si>
  <si>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</si>
  <si>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</si>
  <si>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</si>
  <si>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</si>
  <si>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</si>
  <si>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</si>
  <si>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</si>
  <si>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</si>
  <si>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</si>
  <si>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</si>
  <si>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</si>
  <si>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</si>
  <si>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</si>
  <si>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</si>
  <si>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</si>
  <si>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</si>
  <si>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</si>
  <si>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</si>
  <si>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</si>
  <si>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</si>
  <si>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</si>
  <si>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</si>
  <si>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</si>
  <si>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</si>
  <si>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</si>
  <si>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</si>
  <si>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</si>
  <si>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</si>
  <si>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</si>
  <si>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</si>
  <si>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</si>
  <si>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</si>
  <si>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</si>
  <si>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</si>
  <si>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</si>
  <si>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</si>
  <si>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</si>
  <si>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</si>
  <si>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</si>
  <si>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</si>
  <si>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</si>
  <si>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</si>
  <si>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</si>
  <si>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</si>
  <si>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</si>
  <si>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</si>
  <si>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</si>
  <si>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</si>
  <si>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</si>
  <si>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</si>
  <si>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</si>
  <si>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</si>
  <si>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</si>
  <si>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</si>
  <si>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</si>
  <si>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</si>
  <si>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</si>
  <si>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</si>
  <si>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</si>
  <si>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</si>
  <si>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</si>
  <si>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</si>
  <si>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</si>
  <si>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</si>
  <si>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</si>
  <si>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</si>
  <si>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</si>
  <si>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</si>
  <si>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</si>
  <si>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</si>
  <si>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</si>
  <si>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</si>
  <si>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</si>
  <si>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</si>
  <si>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</si>
  <si>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</si>
  <si>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</si>
  <si>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</si>
  <si>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</si>
  <si>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</si>
  <si>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</si>
  <si>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</si>
  <si>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</si>
  <si>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</si>
  <si>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</si>
  <si>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</si>
  <si>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</si>
  <si>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</si>
  <si>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</si>
  <si>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</si>
  <si>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</si>
  <si>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</si>
  <si>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</si>
  <si>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</si>
  <si>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</si>
  <si>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</si>
  <si>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</si>
  <si>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</si>
  <si>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</si>
  <si>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</si>
  <si>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</si>
  <si>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</si>
  <si>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</si>
  <si>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</si>
  <si>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</si>
  <si>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</si>
  <si>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</si>
  <si>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</si>
  <si>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</si>
  <si>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</si>
  <si>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</si>
  <si>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</si>
  <si>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</si>
  <si>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</si>
  <si>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</si>
  <si>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</si>
  <si>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</si>
  <si>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</si>
  <si>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</si>
  <si>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</si>
  <si>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</si>
  <si>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</si>
  <si>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</si>
  <si>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</si>
  <si>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</si>
  <si>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</si>
  <si>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</si>
  <si>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</si>
  <si>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</si>
  <si>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</si>
  <si>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</si>
  <si>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</si>
  <si>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</si>
  <si>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</si>
  <si>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</si>
  <si>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</si>
  <si>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</si>
  <si>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</si>
  <si>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</si>
  <si>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</si>
  <si>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</si>
  <si>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</si>
  <si>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</si>
  <si>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</si>
  <si>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</si>
  <si>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</si>
  <si>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</si>
  <si>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</si>
  <si>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</si>
  <si>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</si>
  <si>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</si>
  <si>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</si>
  <si>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</si>
  <si>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</si>
  <si>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</si>
  <si>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</si>
  <si>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</si>
  <si>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</si>
  <si>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</si>
  <si>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</si>
  <si>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</si>
  <si>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</si>
  <si>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</si>
  <si>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</si>
  <si>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</si>
  <si>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</si>
  <si>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</si>
  <si>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</si>
  <si>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</si>
  <si>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</si>
  <si>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</si>
  <si>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</si>
  <si>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</si>
  <si>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</si>
  <si>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</si>
  <si>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</si>
  <si>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</si>
  <si>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</si>
  <si>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</si>
  <si>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</si>
  <si>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</si>
  <si>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</si>
  <si>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</si>
  <si>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</si>
  <si>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</si>
  <si>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</si>
  <si>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</si>
  <si>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</si>
  <si>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</si>
  <si>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</si>
  <si>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</si>
  <si>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</si>
  <si>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</si>
  <si>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</si>
  <si>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</si>
  <si>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</si>
  <si>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</si>
  <si>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</si>
  <si>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</si>
  <si>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</si>
  <si>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</si>
  <si>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</si>
  <si>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</si>
  <si>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</si>
  <si>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</si>
  <si>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</si>
  <si>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</si>
  <si>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</si>
  <si>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</si>
  <si>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</si>
  <si>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</si>
  <si>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</si>
  <si>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</si>
  <si>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</si>
  <si>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</si>
  <si>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</si>
  <si>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</si>
  <si>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</si>
  <si>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</si>
  <si>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</si>
  <si>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</si>
  <si>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</si>
  <si>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</si>
  <si>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</si>
  <si>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</si>
  <si>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</si>
  <si>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</si>
  <si>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</si>
  <si>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</si>
  <si>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</si>
  <si>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</si>
  <si>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</si>
  <si>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</si>
  <si>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</si>
  <si>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</si>
  <si>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</si>
  <si>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</si>
  <si>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</si>
  <si>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</si>
  <si>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</si>
  <si>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</si>
  <si>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</si>
  <si>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</si>
  <si>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</si>
  <si>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</si>
  <si>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</si>
  <si>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</si>
  <si>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</si>
  <si>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</si>
  <si>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</si>
  <si>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</si>
  <si>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</si>
  <si>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</si>
  <si>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</si>
  <si>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</si>
  <si>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</si>
  <si>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</si>
  <si>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</si>
  <si>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</si>
  <si>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</si>
  <si>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</si>
  <si>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</si>
  <si>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</si>
  <si>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</si>
  <si>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</si>
  <si>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</si>
  <si>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</si>
  <si>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</si>
  <si>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</si>
  <si>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</si>
  <si>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</si>
  <si>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</si>
  <si>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</si>
  <si>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</si>
  <si>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</si>
  <si>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</si>
  <si>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</si>
  <si>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</si>
  <si>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</si>
  <si>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</si>
  <si>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</si>
  <si>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</si>
  <si>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</si>
  <si>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</si>
  <si>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</si>
  <si>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</si>
  <si>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</si>
  <si>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</si>
  <si>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</si>
  <si>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</si>
  <si>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</si>
  <si>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</si>
  <si>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</si>
  <si>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</si>
  <si>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</si>
  <si>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</si>
  <si>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</si>
  <si>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</si>
  <si>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</si>
  <si>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</si>
  <si>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</si>
  <si>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</si>
  <si>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</si>
  <si>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</si>
  <si>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</si>
  <si>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</si>
  <si>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</si>
  <si>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</si>
  <si>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</si>
  <si>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</si>
  <si>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</si>
  <si>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</si>
  <si>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</si>
  <si>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</si>
  <si>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</si>
  <si>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</si>
  <si>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</si>
  <si>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</si>
  <si>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</si>
  <si>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</si>
  <si>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</si>
  <si>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</si>
  <si>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</si>
  <si>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</si>
  <si>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</si>
  <si>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</si>
  <si>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</si>
  <si>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</si>
  <si>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</si>
  <si>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</si>
  <si>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</si>
  <si>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</si>
  <si>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</si>
  <si>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</si>
  <si>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</si>
  <si>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</si>
  <si>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</si>
  <si>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</si>
  <si>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</si>
  <si>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</si>
  <si>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</si>
  <si>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</si>
  <si>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</si>
  <si>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</si>
  <si>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</si>
  <si>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</si>
  <si>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</si>
  <si>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</si>
  <si>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</si>
  <si>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</si>
  <si>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</si>
  <si>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</si>
  <si>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</si>
  <si>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</si>
  <si>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</si>
  <si>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</si>
  <si>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</si>
  <si>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</si>
  <si>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</si>
  <si>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</si>
  <si>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</si>
  <si>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</si>
  <si>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</si>
  <si>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</si>
  <si>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</si>
  <si>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</si>
  <si>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</si>
  <si>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</si>
  <si>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</si>
  <si>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</si>
  <si>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</si>
  <si>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</si>
  <si>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</si>
  <si>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</si>
  <si>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</si>
  <si>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</si>
  <si>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</si>
  <si>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</si>
  <si>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</si>
  <si>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</si>
  <si>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</si>
  <si>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</si>
  <si>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</si>
  <si>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</si>
  <si>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</si>
  <si>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</si>
  <si>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</si>
  <si>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</si>
  <si>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</si>
  <si>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</si>
  <si>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</si>
  <si>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</si>
  <si>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</si>
  <si>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</si>
  <si>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</si>
  <si>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</si>
  <si>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</si>
  <si>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</si>
  <si>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</si>
  <si>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</si>
  <si>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</si>
  <si>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</si>
  <si>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</si>
  <si>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</si>
  <si>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</si>
  <si>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</si>
  <si>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</si>
  <si>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</si>
  <si>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</si>
  <si>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</si>
  <si>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</si>
  <si>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</si>
  <si>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</si>
  <si>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</si>
  <si>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</si>
  <si>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</si>
  <si>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</si>
  <si>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</si>
  <si>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</si>
  <si>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</si>
  <si>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</si>
  <si>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</si>
  <si>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</si>
  <si>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</si>
  <si>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</si>
  <si>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</si>
  <si>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</si>
  <si>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</si>
  <si>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</si>
  <si>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</si>
  <si>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</si>
  <si>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</si>
  <si>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</si>
  <si>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</si>
  <si>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</si>
  <si>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</si>
  <si>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</si>
  <si>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</si>
  <si>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</si>
  <si>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</si>
  <si>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</si>
  <si>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</si>
  <si>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</si>
  <si>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</si>
  <si>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</si>
  <si>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</si>
  <si>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</si>
  <si>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</si>
  <si>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</si>
  <si>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</si>
  <si>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</si>
  <si>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</si>
  <si>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</si>
  <si>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</si>
  <si>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</si>
  <si>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</si>
  <si>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</si>
  <si>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</si>
  <si>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</si>
  <si>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</si>
  <si>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</si>
  <si>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</si>
  <si>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</si>
  <si>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</si>
  <si>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</si>
  <si>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</si>
  <si>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</si>
  <si>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</si>
  <si>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</si>
  <si>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</si>
  <si>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</si>
  <si>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</si>
  <si>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</si>
  <si>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</si>
  <si>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</si>
  <si>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</si>
  <si>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</si>
  <si>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</si>
  <si>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</si>
  <si>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</si>
  <si>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</si>
  <si>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</si>
  <si>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</si>
  <si>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</si>
  <si>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</si>
  <si>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</si>
  <si>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</si>
  <si>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</si>
  <si>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</si>
  <si>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</si>
  <si>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</si>
  <si>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</si>
  <si>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</si>
  <si>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</si>
  <si>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</si>
  <si>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</si>
  <si>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</si>
  <si>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</si>
  <si>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</si>
  <si>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</si>
  <si>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</si>
  <si>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</si>
  <si>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</si>
  <si>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</si>
  <si>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</si>
  <si>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</si>
  <si>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</si>
  <si>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</si>
  <si>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</si>
  <si>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</si>
  <si>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</si>
  <si>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</si>
  <si>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</si>
  <si>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</si>
  <si>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</si>
  <si>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</si>
  <si>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</si>
  <si>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</si>
  <si>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</si>
  <si>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</si>
  <si>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</si>
  <si>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</si>
  <si>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</si>
  <si>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</si>
  <si>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</si>
  <si>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</si>
  <si>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</si>
  <si>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</si>
  <si>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</si>
  <si>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</si>
  <si>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</si>
  <si>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</si>
  <si>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</si>
  <si>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</si>
  <si>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</si>
  <si>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</si>
  <si>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</si>
  <si>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</si>
  <si>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</si>
  <si>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</si>
  <si>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</si>
  <si>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</si>
  <si>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</si>
  <si>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</si>
  <si>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</si>
  <si>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</si>
  <si>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</si>
  <si>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</si>
  <si>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</si>
  <si>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</si>
  <si>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</si>
  <si>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</si>
  <si>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</si>
  <si>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</si>
  <si>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</si>
  <si>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</si>
  <si>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</si>
  <si>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</si>
  <si>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</si>
  <si>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</si>
  <si>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</si>
  <si>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</si>
  <si>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</si>
  <si>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</si>
  <si>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</si>
  <si>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</si>
  <si>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</si>
  <si>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</si>
  <si>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</si>
  <si>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</si>
  <si>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</si>
  <si>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</si>
  <si>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</si>
  <si>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</si>
  <si>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</si>
  <si>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</si>
  <si>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</si>
  <si>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</si>
  <si>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</si>
  <si>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</si>
  <si>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</si>
  <si>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</si>
  <si>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</si>
  <si>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</si>
  <si>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</si>
  <si>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</si>
  <si>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</si>
  <si>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</si>
  <si>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</si>
  <si>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</si>
  <si>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</si>
  <si>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</si>
  <si>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</si>
  <si>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</si>
  <si>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</si>
  <si>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</si>
  <si>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</si>
  <si>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</si>
  <si>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</si>
  <si>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</si>
  <si>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</si>
  <si>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</si>
  <si>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</si>
  <si>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</si>
  <si>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</si>
  <si>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</si>
  <si>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</si>
  <si>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</si>
  <si>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</si>
  <si>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</si>
  <si>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</si>
  <si>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</si>
  <si>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</si>
  <si>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</si>
  <si>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</si>
  <si>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</si>
  <si>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</si>
  <si>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</si>
  <si>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</si>
  <si>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</si>
  <si>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</si>
  <si>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</si>
  <si>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</si>
  <si>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</si>
  <si>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</si>
  <si>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</si>
  <si>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</si>
  <si>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</si>
  <si>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</si>
  <si>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</si>
  <si>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</si>
  <si>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</si>
  <si>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</si>
  <si>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</si>
  <si>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</si>
  <si>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</si>
  <si>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</si>
  <si>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</si>
  <si>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</si>
  <si>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</si>
  <si>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</si>
  <si>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</si>
  <si>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</si>
  <si>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</si>
  <si>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</si>
  <si>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</si>
  <si>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</si>
  <si>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</si>
  <si>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</si>
  <si>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</si>
  <si>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</si>
  <si>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</si>
  <si>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</si>
  <si>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</si>
  <si>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</si>
  <si>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</si>
  <si>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</si>
  <si>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</si>
  <si>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</si>
  <si>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</si>
  <si>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</si>
  <si>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</si>
  <si>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</si>
  <si>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</si>
  <si>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</si>
  <si>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</si>
  <si>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</si>
  <si>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</si>
  <si>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</si>
  <si>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</si>
  <si>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</si>
  <si>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</si>
  <si>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</si>
  <si>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</si>
  <si>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</si>
  <si>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</si>
  <si>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</si>
  <si>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</si>
  <si>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</si>
  <si>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</si>
  <si>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</si>
  <si>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</si>
  <si>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</si>
  <si>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</si>
  <si>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</si>
  <si>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</si>
  <si>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</si>
  <si>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</si>
  <si>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</si>
  <si>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</si>
  <si>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</si>
  <si>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</si>
  <si>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</si>
  <si>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</si>
  <si>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</si>
  <si>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</si>
  <si>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</si>
  <si>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</si>
  <si>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</si>
  <si>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</si>
  <si>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</si>
  <si>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</si>
  <si>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</si>
  <si>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</si>
  <si>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</si>
  <si>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</si>
  <si>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</si>
  <si>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</si>
  <si>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</si>
  <si>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</si>
  <si>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</si>
  <si>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</si>
  <si>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</si>
  <si>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</si>
  <si>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</si>
  <si>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</si>
  <si>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</si>
  <si>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</si>
  <si>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</si>
  <si>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</si>
  <si>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</si>
  <si>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</si>
  <si>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</si>
  <si>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</si>
  <si>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</si>
  <si>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</si>
  <si>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</si>
  <si>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</si>
  <si>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</si>
  <si>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</si>
  <si>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</si>
  <si>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</si>
  <si>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</si>
  <si>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</si>
  <si>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</si>
  <si>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</si>
  <si>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</si>
  <si>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</si>
  <si>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</si>
  <si>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</si>
  <si>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</si>
  <si>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</si>
  <si>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</si>
  <si>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</si>
  <si>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</si>
  <si>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</si>
  <si>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</si>
  <si>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</si>
  <si>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</si>
  <si>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</si>
  <si>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</si>
  <si>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</si>
  <si>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</si>
  <si>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</si>
  <si>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</si>
  <si>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</si>
  <si>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</si>
  <si>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</si>
  <si>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</si>
  <si>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</si>
  <si>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</si>
  <si>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</si>
  <si>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</si>
  <si>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</si>
  <si>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</si>
  <si>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</si>
  <si>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</si>
  <si>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</si>
  <si>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</si>
  <si>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</si>
  <si>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</si>
  <si>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</si>
  <si>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</si>
  <si>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</si>
  <si>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</si>
  <si>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</si>
  <si>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</si>
  <si>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</si>
  <si>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</si>
  <si>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</si>
  <si>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</si>
  <si>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</si>
  <si>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</si>
  <si>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</si>
  <si>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</si>
  <si>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</si>
  <si>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</si>
  <si>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</si>
  <si>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</si>
  <si>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</si>
  <si>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</si>
  <si>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</si>
  <si>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</si>
  <si>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</si>
  <si>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</si>
  <si>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</si>
  <si>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</si>
  <si>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</si>
  <si>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</si>
  <si>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</si>
  <si>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</si>
  <si>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</si>
  <si>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</si>
  <si>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</si>
  <si>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</si>
  <si>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</si>
  <si>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</si>
  <si>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</si>
  <si>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</si>
  <si>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</si>
  <si>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</si>
  <si>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</si>
  <si>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</si>
  <si>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</si>
  <si>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</si>
  <si>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</si>
  <si>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</si>
  <si>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</si>
  <si>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</si>
  <si>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</si>
  <si>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</si>
  <si>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</si>
  <si>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</si>
  <si>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</si>
  <si>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</si>
  <si>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</si>
  <si>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</si>
  <si>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</si>
  <si>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</si>
  <si>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</si>
  <si>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</si>
  <si>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</si>
  <si>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</si>
  <si>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</si>
  <si>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</si>
  <si>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</si>
  <si>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</si>
  <si>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</si>
  <si>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</si>
  <si>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</si>
  <si>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</si>
  <si>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</si>
  <si>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</si>
  <si>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</si>
  <si>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</si>
  <si>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</si>
  <si>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</si>
  <si>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</si>
  <si>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</si>
  <si>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</si>
  <si>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</si>
  <si>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</si>
  <si>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</si>
  <si>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</si>
  <si>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</si>
  <si>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</si>
  <si>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</si>
  <si>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</si>
  <si>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</si>
  <si>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</si>
  <si>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</si>
  <si>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</si>
  <si>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</si>
  <si>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</si>
  <si>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</si>
  <si>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</si>
  <si>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</si>
  <si>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</si>
  <si>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</si>
  <si>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</si>
  <si>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</si>
  <si>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</si>
  <si>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</si>
  <si>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</si>
  <si>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</si>
  <si>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</si>
  <si>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</si>
  <si>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</si>
  <si>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</si>
  <si>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</si>
  <si>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</si>
  <si>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</si>
  <si>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</si>
  <si>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</si>
  <si>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</si>
  <si>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</si>
  <si>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</si>
  <si>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</si>
  <si>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</si>
  <si>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</si>
  <si>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</si>
  <si>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</si>
  <si>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</si>
  <si>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</si>
  <si>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</si>
  <si>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</si>
  <si>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</si>
  <si>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</si>
  <si>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</si>
  <si>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</si>
  <si>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</si>
  <si>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</si>
  <si>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</si>
  <si>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</si>
  <si>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</si>
  <si>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</si>
  <si>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</si>
  <si>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</si>
  <si>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</si>
  <si>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</si>
  <si>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</si>
  <si>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</si>
  <si>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</si>
  <si>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</si>
  <si>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</si>
  <si>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</si>
  <si>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</si>
  <si>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</si>
  <si>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</si>
  <si>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</si>
  <si>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</si>
  <si>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</si>
  <si>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</si>
  <si>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</si>
  <si>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</si>
  <si>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</si>
  <si>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</si>
  <si>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</si>
  <si>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</si>
  <si>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</si>
  <si>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</si>
  <si>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</si>
  <si>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</si>
  <si>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</si>
  <si>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</si>
  <si>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</si>
  <si>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</si>
  <si>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</si>
  <si>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</si>
  <si>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</si>
  <si>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</si>
  <si>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</si>
  <si>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</si>
  <si>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</si>
  <si>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</si>
  <si>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</si>
  <si>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</si>
  <si>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</si>
  <si>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</si>
  <si>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</si>
  <si>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</si>
  <si>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</si>
  <si>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</si>
  <si>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</si>
  <si>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</si>
  <si>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</si>
  <si>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</si>
  <si>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</si>
  <si>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</si>
  <si>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</si>
  <si>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</si>
  <si>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</si>
  <si>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</si>
  <si>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</si>
  <si>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</si>
  <si>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</si>
  <si>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</si>
  <si>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</si>
  <si>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</si>
  <si>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</si>
  <si>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</si>
  <si>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</si>
  <si>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</si>
  <si>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</si>
  <si>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</si>
  <si>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</si>
  <si>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</si>
  <si>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</si>
  <si>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</si>
  <si>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</si>
  <si>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</si>
  <si>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</si>
  <si>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</si>
  <si>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</si>
  <si>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</si>
  <si>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</si>
  <si>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</si>
  <si>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</si>
  <si>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</si>
  <si>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</si>
  <si>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</si>
  <si>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</si>
  <si>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</si>
  <si>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</si>
  <si>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</si>
  <si>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</si>
  <si>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</si>
  <si>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</si>
  <si>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</si>
  <si>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</si>
  <si>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</si>
  <si>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</si>
  <si>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</si>
  <si>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</si>
  <si>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</si>
  <si>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</si>
  <si>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</si>
  <si>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</si>
  <si>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</si>
  <si>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</si>
  <si>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</si>
  <si>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</si>
  <si>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</si>
  <si>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</si>
  <si>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</si>
  <si>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</si>
  <si>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</si>
  <si>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</si>
  <si>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</si>
  <si>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</si>
  <si>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</si>
  <si>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</si>
  <si>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</si>
  <si>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</si>
  <si>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</si>
  <si>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</si>
  <si>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</si>
  <si>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</si>
  <si>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</si>
  <si>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</si>
  <si>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</si>
  <si>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</si>
  <si>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</si>
  <si>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</si>
  <si>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</si>
  <si>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</si>
  <si>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</si>
  <si>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</si>
  <si>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</si>
  <si>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</si>
  <si>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</si>
  <si>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</si>
  <si>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</si>
  <si>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</si>
  <si>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</si>
  <si>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</si>
  <si>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</si>
  <si>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</si>
  <si>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</si>
  <si>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</si>
  <si>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</si>
  <si>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</si>
  <si>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</si>
  <si>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</si>
  <si>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</si>
  <si>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</si>
  <si>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</si>
  <si>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</si>
  <si>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</si>
  <si>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</si>
  <si>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</si>
  <si>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</si>
  <si>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</si>
  <si>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</si>
  <si>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</si>
  <si>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</si>
  <si>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</si>
  <si>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</si>
  <si>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</si>
  <si>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</si>
  <si>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</si>
  <si>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</si>
  <si>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</si>
  <si>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</si>
  <si>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</si>
  <si>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</si>
  <si>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</si>
  <si>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</si>
  <si>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</si>
  <si>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</si>
  <si>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</si>
  <si>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</si>
  <si>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</si>
  <si>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</si>
  <si>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</si>
  <si>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</si>
  <si>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</si>
  <si>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</si>
  <si>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</si>
  <si>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</si>
  <si>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</si>
  <si>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</si>
  <si>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</si>
  <si>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</si>
  <si>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</si>
  <si>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</si>
  <si>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</si>
  <si>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</si>
  <si>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</si>
  <si>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</si>
  <si>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</si>
  <si>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</si>
  <si>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</si>
  <si>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</si>
  <si>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</si>
  <si>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</si>
  <si>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</si>
  <si>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</si>
  <si>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</si>
  <si>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</si>
  <si>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</si>
  <si>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</si>
  <si>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</si>
  <si>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</si>
  <si>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</si>
  <si>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</si>
  <si>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</si>
  <si>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</si>
  <si>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</si>
  <si>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</si>
  <si>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</si>
  <si>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</si>
  <si>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</si>
  <si>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</si>
  <si>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</si>
  <si>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</si>
  <si>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</si>
  <si>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</si>
  <si>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</si>
  <si>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</si>
  <si>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</si>
  <si>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</si>
  <si>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</si>
  <si>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</si>
  <si>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</si>
  <si>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</si>
  <si>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</si>
  <si>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</si>
  <si>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</si>
  <si>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</si>
  <si>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</si>
  <si>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</si>
  <si>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</si>
  <si>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</si>
  <si>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</si>
  <si>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</si>
  <si>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</si>
  <si>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</si>
  <si>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</si>
  <si>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</si>
  <si>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</si>
  <si>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</si>
  <si>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</si>
  <si>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</si>
  <si>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</si>
  <si>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</si>
  <si>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</si>
  <si>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</si>
  <si>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</si>
  <si>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</si>
  <si>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</si>
  <si>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</si>
  <si>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</si>
  <si>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</si>
  <si>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</si>
  <si>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</si>
  <si>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</si>
  <si>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</si>
  <si>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</si>
  <si>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</si>
  <si>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</si>
  <si>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</si>
  <si>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</si>
  <si>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</si>
  <si>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</si>
  <si>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</si>
  <si>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</si>
  <si>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</si>
  <si>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</si>
  <si>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</si>
  <si>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</si>
  <si>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</si>
  <si>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</si>
  <si>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</si>
  <si>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</si>
  <si>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</si>
  <si>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</si>
  <si>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</si>
  <si>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</si>
  <si>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</si>
  <si>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</si>
  <si>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</si>
  <si>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</si>
  <si>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</si>
  <si>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</si>
  <si>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</si>
  <si>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</si>
  <si>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</si>
  <si>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</si>
  <si>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</si>
  <si>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</si>
  <si>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</si>
  <si>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</si>
  <si>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</si>
  <si>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</si>
  <si>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</si>
  <si>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</si>
  <si>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</si>
  <si>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</si>
  <si>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</si>
  <si>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</si>
  <si>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</si>
  <si>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</si>
  <si>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</si>
  <si>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</si>
  <si>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</si>
  <si>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</si>
  <si>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</si>
  <si>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</si>
  <si>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</si>
  <si>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</si>
  <si>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</si>
  <si>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</si>
  <si>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</si>
  <si>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</si>
  <si>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</si>
  <si>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</si>
  <si>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</si>
  <si>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</si>
  <si>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</si>
  <si>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</si>
  <si>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</si>
  <si>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</si>
  <si>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</si>
  <si>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</si>
  <si>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</si>
  <si>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</si>
  <si>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</si>
  <si>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</si>
  <si>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</si>
  <si>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</si>
  <si>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</si>
  <si>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</si>
  <si>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</si>
  <si>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</si>
  <si>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</si>
  <si>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</si>
  <si>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</si>
  <si>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</si>
  <si>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</si>
  <si>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</si>
  <si>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</si>
  <si>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</si>
  <si>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</si>
  <si>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</si>
  <si>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</si>
  <si>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</si>
  <si>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</si>
  <si>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</si>
  <si>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</si>
  <si>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</si>
  <si>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</si>
  <si>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</si>
  <si>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</si>
  <si>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</si>
  <si>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</si>
  <si>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</si>
  <si>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</si>
  <si>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</si>
  <si>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</si>
  <si>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</si>
  <si>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</si>
  <si>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</si>
  <si>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</si>
  <si>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</si>
  <si>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</si>
  <si>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</si>
  <si>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</si>
  <si>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</si>
  <si>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</si>
  <si>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</si>
  <si>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</si>
  <si>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</si>
  <si>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</si>
  <si>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</si>
  <si>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</si>
  <si>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</si>
  <si>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</si>
  <si>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</si>
  <si>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</si>
  <si>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</si>
  <si>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</si>
  <si>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</si>
  <si>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</si>
  <si>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</si>
  <si>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</si>
  <si>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</si>
  <si>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</si>
  <si>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</si>
  <si>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</si>
  <si>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</si>
  <si>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</si>
  <si>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</si>
  <si>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</si>
  <si>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</si>
  <si>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</si>
  <si>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</si>
  <si>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</si>
  <si>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</si>
  <si>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</si>
  <si>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</si>
  <si>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</si>
  <si>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</si>
  <si>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</si>
  <si>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</si>
  <si>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</si>
  <si>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</si>
  <si>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</si>
  <si>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</si>
  <si>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</si>
  <si>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</si>
  <si>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</si>
  <si>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</si>
  <si>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</si>
  <si>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</si>
  <si>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</si>
  <si>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</si>
  <si>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</si>
  <si>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</si>
  <si>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</si>
  <si>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</si>
  <si>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</si>
  <si>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</si>
  <si>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</si>
  <si>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</si>
  <si>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</si>
  <si>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</si>
  <si>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</si>
  <si>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</si>
  <si>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</si>
  <si>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</si>
  <si>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</si>
  <si>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</si>
  <si>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</si>
  <si>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</si>
  <si>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</si>
  <si>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</si>
  <si>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</si>
  <si>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</si>
  <si>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</si>
  <si>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</si>
  <si>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</si>
  <si>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</si>
  <si>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</si>
  <si>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</si>
  <si>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</si>
  <si>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</si>
  <si>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</si>
  <si>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</si>
  <si>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</si>
  <si>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</si>
  <si>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</si>
  <si>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</si>
  <si>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</si>
  <si>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</si>
  <si>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</si>
  <si>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</si>
  <si>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</si>
  <si>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</si>
  <si>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</si>
  <si>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</si>
  <si>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</si>
  <si>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</si>
  <si>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</si>
  <si>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</si>
  <si>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</si>
  <si>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</si>
  <si>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</si>
  <si>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</si>
  <si>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</si>
  <si>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</si>
  <si>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</si>
  <si>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</si>
  <si>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</si>
  <si>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</si>
  <si>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</si>
  <si>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</si>
  <si>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</si>
  <si>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</si>
  <si>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</si>
  <si>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</si>
  <si>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</si>
  <si>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</si>
  <si>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</si>
  <si>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</si>
  <si>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</si>
  <si>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</si>
  <si>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</si>
  <si>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</si>
  <si>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</si>
  <si>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</si>
  <si>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</si>
  <si>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</si>
  <si>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</si>
  <si>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</si>
  <si>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</si>
  <si>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</si>
  <si>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</si>
  <si>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</si>
  <si>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</si>
  <si>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</si>
  <si>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</si>
  <si>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</si>
  <si>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</si>
  <si>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</si>
  <si>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</si>
  <si>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</si>
  <si>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</si>
  <si>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</si>
  <si>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</si>
  <si>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</si>
  <si>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</si>
  <si>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</si>
  <si>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</si>
  <si>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</si>
  <si>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</si>
  <si>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</si>
  <si>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</si>
  <si>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</si>
  <si>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</si>
  <si>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</si>
  <si>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</si>
  <si>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</si>
  <si>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</si>
  <si>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</si>
  <si>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</si>
  <si>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</si>
  <si>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</si>
  <si>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</si>
  <si>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</si>
  <si>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</si>
  <si>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</si>
  <si>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</si>
  <si>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</si>
  <si>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</si>
  <si>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</si>
  <si>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</si>
  <si>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</si>
  <si>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</si>
  <si>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</si>
  <si>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</si>
  <si>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</si>
  <si>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</si>
  <si>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</si>
  <si>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</si>
  <si>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</si>
  <si>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</si>
  <si>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</si>
  <si>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</si>
  <si>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</si>
  <si>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</si>
  <si>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</si>
  <si>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</si>
  <si>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</si>
  <si>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</si>
  <si>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</si>
  <si>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</si>
  <si>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</si>
  <si>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</si>
  <si>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</si>
  <si>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</si>
  <si>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</si>
  <si>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</si>
  <si>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</si>
  <si>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</si>
  <si>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</si>
  <si>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</si>
  <si>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</si>
  <si>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</si>
  <si>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</si>
  <si>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</si>
  <si>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</si>
  <si>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</si>
  <si>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</si>
  <si>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</si>
  <si>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</si>
  <si>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</si>
  <si>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</si>
  <si>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</si>
  <si>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</si>
  <si>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</si>
  <si>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</si>
  <si>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</si>
  <si>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</si>
  <si>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</si>
  <si>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</si>
  <si>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</si>
  <si>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</si>
  <si>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</si>
  <si>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</si>
  <si>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</si>
  <si>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</si>
  <si>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</si>
  <si>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</si>
  <si>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</si>
  <si>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</si>
  <si>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</si>
  <si>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</si>
  <si>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</si>
  <si>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</si>
  <si>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</si>
  <si>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</si>
  <si>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</si>
  <si>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</si>
  <si>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</si>
  <si>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</si>
  <si>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</si>
  <si>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</si>
  <si>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</si>
  <si>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</si>
  <si>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</si>
  <si>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</si>
  <si>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</si>
  <si>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</si>
  <si>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</si>
  <si>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</si>
  <si>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</si>
  <si>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</si>
  <si>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</si>
  <si>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</si>
  <si>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</si>
  <si>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</si>
  <si>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</si>
  <si>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</si>
  <si>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</si>
  <si>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</si>
  <si>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</si>
  <si>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</si>
  <si>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</si>
  <si>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</si>
  <si>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</si>
  <si>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</si>
  <si>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</si>
  <si>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</si>
  <si>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</si>
  <si>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</si>
  <si>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</si>
  <si>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</si>
  <si>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</si>
  <si>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</si>
  <si>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</si>
  <si>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</si>
  <si>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</si>
  <si>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</si>
  <si>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</si>
  <si>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</si>
  <si>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</si>
  <si>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</si>
  <si>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</si>
  <si>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</si>
  <si>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</si>
  <si>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</si>
  <si>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</si>
  <si>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</si>
  <si>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</si>
  <si>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</si>
  <si>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</si>
  <si>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</si>
  <si>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</si>
  <si>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</si>
  <si>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</si>
  <si>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</si>
  <si>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</si>
  <si>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</si>
  <si>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</si>
  <si>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</si>
  <si>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</si>
  <si>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</si>
  <si>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</si>
  <si>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</si>
  <si>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</si>
  <si>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</si>
  <si>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</si>
  <si>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</si>
  <si>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</si>
  <si>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</si>
  <si>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</si>
  <si>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</si>
  <si>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</si>
  <si>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</si>
  <si>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</si>
  <si>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</si>
  <si>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</si>
  <si>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</si>
  <si>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</si>
  <si>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</si>
  <si>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</si>
  <si>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</si>
  <si>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</si>
  <si>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</si>
  <si>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</si>
  <si>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</si>
  <si>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</si>
  <si>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</si>
  <si>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</si>
  <si>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</si>
  <si>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</si>
  <si>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</si>
  <si>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</si>
  <si>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</si>
  <si>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</si>
  <si>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</si>
  <si>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</si>
  <si>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</si>
  <si>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</si>
  <si>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</si>
  <si>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</si>
  <si>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</si>
  <si>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</si>
  <si>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</si>
  <si>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</si>
  <si>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</si>
  <si>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</si>
  <si>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</si>
  <si>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</si>
  <si>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</si>
  <si>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</si>
  <si>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</si>
  <si>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</si>
  <si>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</si>
  <si>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</si>
  <si>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</si>
  <si>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</si>
  <si>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</si>
  <si>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</si>
  <si>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</si>
  <si>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</si>
  <si>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</si>
  <si>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</si>
  <si>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</si>
  <si>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</si>
  <si>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</si>
  <si>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</si>
  <si>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</si>
  <si>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</si>
  <si>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</si>
  <si>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</si>
  <si>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</si>
  <si>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</si>
  <si>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</si>
  <si>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</si>
  <si>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</si>
  <si>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</si>
  <si>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</si>
  <si>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</si>
  <si>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</si>
  <si>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</si>
  <si>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</si>
  <si>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</si>
  <si>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</si>
  <si>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</si>
  <si>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</si>
  <si>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</si>
  <si>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</si>
  <si>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</si>
  <si>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</si>
  <si>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</si>
  <si>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</si>
  <si>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</si>
  <si>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</si>
  <si>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</si>
  <si>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</si>
  <si>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</si>
  <si>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</si>
  <si>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</si>
  <si>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</si>
  <si>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</si>
  <si>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</si>
  <si>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</si>
  <si>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</si>
  <si>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</si>
  <si>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</si>
  <si>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</si>
  <si>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</si>
  <si>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</si>
  <si>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</si>
  <si>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</si>
  <si>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</si>
  <si>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</si>
  <si>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</si>
  <si>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</si>
  <si>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</si>
  <si>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</si>
  <si>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</si>
  <si>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</si>
  <si>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</si>
  <si>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</si>
  <si>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</si>
  <si>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</si>
  <si>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</si>
  <si>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</si>
  <si>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</si>
  <si>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</si>
  <si>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</si>
  <si>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</si>
  <si>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</si>
  <si>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</si>
  <si>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</si>
  <si>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</si>
  <si>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</si>
  <si>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</si>
  <si>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</si>
  <si>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</si>
  <si>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</si>
  <si>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</si>
  <si>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</si>
  <si>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</si>
  <si>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</si>
  <si>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</si>
  <si>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</si>
  <si>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</si>
  <si>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</si>
  <si>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</si>
  <si>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</si>
  <si>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</si>
  <si>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</si>
  <si>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</si>
  <si>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</si>
  <si>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</si>
  <si>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</si>
  <si>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</si>
  <si>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</si>
  <si>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</si>
  <si>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</si>
  <si>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</si>
  <si>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</si>
  <si>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</si>
  <si>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</si>
  <si>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</si>
  <si>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</si>
  <si>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</si>
  <si>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</si>
  <si>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</si>
  <si>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</si>
  <si>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</si>
  <si>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</si>
  <si>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</si>
  <si>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</si>
  <si>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</si>
  <si>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</si>
  <si>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</si>
  <si>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</si>
  <si>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</si>
  <si>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</si>
  <si>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</si>
  <si>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</si>
  <si>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</si>
  <si>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</si>
  <si>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</si>
  <si>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</si>
  <si>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</si>
  <si>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</si>
  <si>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</si>
  <si>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</si>
  <si>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</si>
  <si>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</si>
  <si>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</si>
  <si>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</si>
  <si>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</si>
  <si>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</si>
  <si>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</si>
  <si>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</si>
  <si>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</si>
  <si>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</si>
  <si>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</si>
  <si>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</si>
  <si>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</si>
  <si>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</si>
  <si>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</si>
  <si>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</si>
  <si>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</si>
  <si>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</si>
  <si>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</si>
  <si>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</si>
  <si>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</si>
  <si>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</si>
  <si>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</si>
  <si>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</si>
  <si>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</si>
  <si>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</si>
  <si>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</si>
  <si>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</si>
  <si>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</si>
  <si>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</si>
  <si>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</si>
  <si>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</si>
  <si>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</si>
  <si>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</si>
  <si>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</si>
  <si>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</si>
  <si>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</si>
  <si>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</si>
  <si>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</si>
  <si>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</si>
  <si>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</si>
  <si>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</si>
  <si>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</si>
  <si>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</si>
  <si>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</si>
  <si>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</si>
  <si>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</si>
  <si>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</si>
  <si>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</si>
  <si>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</si>
  <si>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</si>
  <si>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</si>
  <si>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</si>
  <si>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</si>
  <si>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</si>
  <si>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</si>
  <si>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</si>
  <si>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</si>
  <si>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</si>
  <si>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</si>
  <si>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</si>
  <si>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</si>
  <si>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</si>
  <si>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</si>
  <si>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</si>
  <si>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</si>
  <si>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</si>
  <si>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</si>
  <si>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</si>
  <si>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</si>
  <si>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</si>
  <si>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</si>
  <si>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</si>
  <si>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</si>
  <si>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</si>
  <si>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</si>
  <si>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</si>
  <si>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</si>
  <si>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</si>
  <si>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</si>
  <si>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</si>
  <si>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</si>
  <si>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</si>
  <si>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</si>
  <si>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</si>
  <si>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</si>
  <si>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</si>
  <si>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</si>
  <si>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</si>
  <si>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</si>
  <si>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</si>
  <si>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</si>
  <si>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</si>
  <si>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</si>
  <si>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</si>
  <si>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</si>
  <si>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</si>
  <si>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</si>
  <si>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</si>
  <si>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</si>
  <si>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</si>
  <si>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</si>
  <si>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</si>
  <si>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</si>
  <si>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</si>
  <si>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</si>
  <si>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</si>
  <si>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</si>
  <si>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</si>
  <si>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</si>
  <si>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</si>
  <si>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</si>
  <si>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</si>
  <si>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</si>
  <si>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</si>
  <si>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</si>
  <si>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</si>
  <si>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</si>
  <si>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</si>
  <si>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</si>
  <si>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</si>
  <si>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</si>
  <si>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</si>
  <si>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</si>
  <si>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</si>
  <si>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</si>
  <si>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</si>
  <si>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</si>
  <si>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</si>
  <si>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</si>
  <si>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</si>
  <si>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</si>
  <si>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</si>
  <si>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</si>
  <si>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</si>
  <si>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</si>
  <si>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</si>
  <si>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</si>
  <si>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</si>
  <si>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</si>
  <si>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</si>
  <si>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</si>
  <si>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</si>
  <si>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</si>
  <si>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</si>
  <si>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</si>
  <si>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</si>
  <si>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</si>
  <si>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</si>
  <si>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</si>
  <si>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</si>
  <si>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</si>
  <si>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</si>
  <si>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</si>
  <si>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</si>
  <si>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</si>
  <si>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</si>
  <si>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</si>
  <si>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</si>
  <si>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</si>
  <si>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</si>
  <si>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</si>
  <si>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</si>
  <si>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</si>
  <si>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</si>
  <si>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</si>
  <si>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</si>
  <si>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</si>
  <si>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</si>
  <si>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</si>
  <si>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</si>
  <si>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</si>
  <si>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</si>
  <si>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</si>
  <si>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</si>
  <si>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</si>
  <si>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</si>
  <si>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</si>
  <si>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</si>
  <si>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</si>
  <si>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</si>
  <si>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</si>
  <si>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</si>
  <si>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</si>
  <si>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</si>
  <si>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</si>
  <si>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</si>
  <si>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</si>
  <si>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</si>
  <si>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</si>
  <si>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</si>
  <si>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</si>
  <si>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</si>
  <si>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</si>
  <si>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</si>
  <si>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</si>
  <si>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</si>
  <si>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</si>
  <si>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</si>
  <si>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</si>
  <si>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</si>
  <si>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</si>
  <si>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</si>
  <si>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</si>
  <si>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</si>
  <si>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</si>
  <si>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</si>
  <si>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</si>
  <si>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</si>
  <si>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</si>
  <si>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</si>
  <si>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</si>
  <si>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</si>
  <si>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</si>
  <si>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</si>
  <si>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</si>
  <si>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</si>
  <si>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</si>
  <si>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</si>
  <si>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</si>
  <si>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</si>
  <si>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</si>
  <si>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</si>
  <si>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</si>
  <si>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</si>
  <si>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</si>
  <si>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</si>
  <si>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</si>
  <si>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</si>
  <si>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</si>
  <si>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</si>
  <si>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</si>
  <si>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</si>
  <si>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</si>
  <si>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</si>
  <si>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</si>
  <si>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</si>
  <si>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</si>
  <si>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</si>
  <si>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</si>
  <si>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</si>
  <si>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</si>
  <si>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</si>
  <si>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</si>
  <si>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</si>
  <si>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</si>
  <si>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</si>
  <si>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</si>
  <si>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</si>
  <si>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</si>
  <si>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</si>
  <si>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</si>
  <si>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</si>
  <si>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</si>
  <si>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</si>
  <si>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</si>
  <si>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</si>
  <si>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</si>
  <si>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</si>
  <si>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</si>
  <si>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</si>
  <si>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</si>
  <si>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</si>
  <si>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</si>
  <si>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</si>
  <si>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</si>
  <si>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</si>
  <si>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</si>
  <si>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</si>
  <si>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</si>
  <si>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</si>
  <si>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</si>
  <si>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</si>
  <si>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</si>
  <si>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</si>
  <si>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</si>
  <si>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</si>
  <si>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</si>
  <si>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</si>
  <si>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</si>
  <si>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</si>
  <si>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</si>
  <si>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</si>
  <si>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</si>
  <si>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</si>
  <si>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</si>
  <si>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</si>
  <si>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</si>
  <si>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</si>
  <si>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</si>
  <si>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</si>
  <si>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</si>
  <si>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</si>
  <si>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</si>
  <si>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</si>
  <si>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</si>
  <si>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</si>
  <si>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</si>
  <si>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</si>
  <si>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</si>
  <si>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</si>
  <si>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</si>
  <si>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</si>
  <si>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</si>
  <si>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</si>
  <si>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</si>
  <si>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</si>
  <si>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</si>
  <si>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</si>
  <si>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</si>
  <si>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</si>
  <si>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</si>
  <si>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</si>
  <si>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</si>
  <si>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</si>
  <si>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</si>
  <si>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</si>
  <si>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</si>
  <si>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</si>
  <si>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</si>
  <si>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</si>
  <si>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</si>
  <si>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</si>
  <si>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</si>
  <si>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</si>
  <si>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</si>
  <si>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</si>
  <si>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</si>
  <si>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</si>
  <si>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</si>
  <si>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</si>
  <si>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</si>
  <si>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</si>
  <si>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</si>
  <si>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</si>
  <si>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</si>
  <si>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</si>
  <si>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</si>
  <si>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</si>
  <si>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</si>
  <si>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</si>
  <si>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</si>
  <si>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</si>
  <si>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</si>
  <si>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</si>
  <si>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</si>
  <si>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</si>
  <si>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</si>
  <si>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</si>
  <si>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</si>
  <si>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</si>
  <si>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</si>
  <si>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</si>
  <si>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</si>
  <si>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</si>
  <si>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</si>
  <si>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</si>
  <si>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</si>
  <si>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</si>
  <si>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</si>
  <si>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</si>
  <si>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</si>
  <si>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</si>
  <si>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</si>
  <si>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</si>
  <si>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</si>
  <si>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</si>
  <si>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</si>
  <si>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</si>
  <si>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</si>
  <si>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</si>
  <si>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</si>
  <si>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</si>
  <si>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</si>
  <si>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</si>
  <si>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</si>
  <si>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</si>
  <si>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</si>
  <si>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</si>
  <si>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</si>
  <si>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</si>
  <si>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</si>
  <si>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</si>
  <si>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</si>
  <si>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</si>
  <si>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</si>
  <si>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</si>
  <si>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</si>
  <si>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</si>
  <si>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</si>
  <si>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</si>
  <si>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</si>
  <si>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</si>
  <si>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</si>
  <si>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</si>
  <si>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</si>
  <si>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</si>
  <si>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</si>
  <si>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</si>
  <si>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</si>
  <si>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</si>
  <si>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</si>
  <si>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</si>
  <si>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</si>
  <si>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</si>
  <si>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</si>
  <si>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</si>
  <si>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</si>
  <si>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</si>
  <si>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</si>
  <si>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</si>
  <si>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</si>
  <si>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</si>
  <si>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</si>
  <si>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</si>
  <si>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</si>
  <si>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</si>
  <si>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</si>
  <si>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</si>
  <si>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</si>
  <si>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</si>
  <si>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</si>
  <si>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</si>
  <si>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</si>
  <si>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</si>
  <si>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</si>
  <si>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</si>
  <si>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</si>
  <si>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</si>
  <si>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</si>
  <si>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</si>
  <si>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</si>
  <si>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</si>
  <si>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</si>
  <si>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</si>
  <si>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</si>
  <si>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</si>
  <si>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</si>
  <si>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</si>
  <si>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</si>
  <si>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</si>
  <si>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</si>
  <si>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</si>
  <si>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</si>
  <si>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</si>
  <si>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</si>
  <si>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</si>
  <si>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</si>
  <si>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</si>
  <si>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</si>
  <si>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</si>
  <si>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</si>
  <si>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</si>
  <si>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</si>
  <si>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</si>
  <si>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</si>
  <si>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</si>
  <si>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</si>
  <si>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</si>
  <si>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</si>
  <si>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</si>
  <si>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</si>
  <si>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</si>
  <si>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</si>
  <si>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</si>
  <si>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</si>
  <si>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</si>
  <si>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</si>
  <si>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</si>
  <si>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</si>
  <si>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</si>
  <si>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</si>
  <si>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</si>
  <si>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</si>
  <si>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</si>
  <si>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</si>
  <si>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</si>
  <si>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</si>
  <si>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</si>
  <si>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</si>
  <si>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</si>
  <si>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</si>
  <si>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</si>
  <si>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</si>
  <si>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</si>
  <si>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</si>
  <si>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</si>
  <si>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</si>
  <si>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</si>
  <si>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</si>
  <si>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</si>
  <si>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</si>
  <si>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</si>
  <si>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</si>
  <si>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</si>
  <si>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</si>
  <si>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</si>
  <si>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</si>
  <si>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</si>
  <si>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</si>
  <si>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</si>
  <si>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</si>
  <si>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</si>
  <si>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</si>
  <si>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</si>
  <si>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</si>
  <si>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</si>
  <si>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</si>
  <si>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</si>
  <si>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</si>
  <si>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</si>
  <si>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</si>
  <si>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</si>
  <si>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</si>
  <si>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</si>
  <si>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</si>
  <si>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</si>
  <si>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</si>
  <si>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</si>
  <si>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</si>
  <si>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</si>
  <si>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</si>
  <si>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</si>
  <si>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</si>
  <si>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</si>
  <si>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</si>
  <si>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</si>
  <si>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</si>
  <si>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</si>
  <si>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</si>
  <si>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</si>
  <si>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</si>
  <si>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</si>
  <si>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</si>
  <si>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</si>
  <si>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</si>
  <si>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</si>
  <si>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</si>
  <si>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</si>
  <si>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</si>
  <si>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</si>
  <si>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</si>
  <si>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</si>
  <si>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</si>
  <si>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</si>
  <si>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</si>
  <si>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</si>
  <si>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</si>
  <si>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</si>
  <si>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</si>
  <si>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</si>
  <si>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</si>
  <si>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</si>
  <si>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</si>
  <si>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</si>
  <si>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</si>
  <si>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</si>
  <si>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</si>
  <si>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</si>
  <si>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</si>
  <si>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</si>
  <si>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</si>
  <si>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</si>
  <si>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</si>
  <si>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</si>
  <si>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</si>
  <si>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</si>
  <si>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</si>
  <si>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</si>
  <si>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</si>
  <si>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</si>
  <si>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</si>
  <si>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</si>
  <si>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</si>
  <si>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</si>
  <si>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</si>
  <si>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</si>
  <si>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</si>
  <si>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</si>
  <si>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</si>
  <si>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</si>
  <si>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</si>
  <si>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</si>
  <si>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</si>
  <si>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</si>
  <si>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</si>
  <si>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</si>
  <si>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</si>
  <si>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</si>
  <si>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</si>
  <si>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</si>
  <si>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</si>
  <si>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</si>
  <si>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</si>
  <si>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</si>
  <si>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</si>
  <si>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</si>
  <si>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</si>
  <si>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</si>
  <si>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</si>
  <si>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</si>
  <si>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</si>
  <si>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</si>
  <si>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</si>
  <si>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</si>
  <si>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</si>
  <si>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</si>
  <si>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</si>
  <si>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</si>
  <si>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</si>
  <si>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</si>
  <si>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</si>
  <si>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</si>
  <si>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</si>
  <si>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</si>
  <si>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</si>
  <si>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</si>
  <si>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</si>
  <si>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</si>
  <si>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</si>
  <si>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</si>
  <si>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</si>
  <si>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</si>
  <si>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</si>
  <si>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</si>
  <si>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</si>
  <si>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</si>
  <si>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</si>
  <si>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</si>
  <si>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</si>
  <si>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</si>
  <si>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</si>
  <si>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</si>
  <si>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</si>
  <si>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</si>
  <si>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</si>
  <si>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</si>
  <si>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</si>
  <si>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</si>
  <si>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</si>
  <si>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</si>
  <si>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</si>
  <si>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</si>
  <si>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</si>
  <si>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</si>
  <si>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</si>
  <si>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</si>
  <si>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</si>
  <si>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</si>
  <si>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</si>
  <si>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</si>
  <si>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</si>
  <si>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</si>
  <si>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</si>
  <si>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</si>
  <si>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</si>
  <si>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</si>
  <si>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</si>
  <si>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</si>
  <si>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</si>
  <si>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</si>
  <si>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</si>
  <si>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</si>
  <si>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</si>
  <si>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</si>
  <si>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</si>
  <si>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</si>
  <si>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</si>
  <si>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</si>
  <si>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</si>
  <si>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</si>
  <si>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</si>
  <si>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</si>
  <si>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</si>
  <si>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</si>
  <si>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</si>
  <si>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</si>
  <si>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</si>
  <si>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</si>
  <si>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</si>
  <si>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</si>
  <si>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</si>
  <si>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</si>
  <si>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</si>
  <si>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</si>
  <si>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</si>
  <si>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</si>
  <si>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</si>
  <si>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</si>
  <si>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</si>
  <si>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</si>
  <si>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</si>
  <si>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</si>
  <si>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</si>
  <si>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</si>
  <si>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</si>
  <si>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</si>
  <si>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</si>
  <si>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</si>
  <si>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</si>
  <si>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</si>
  <si>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</si>
  <si>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</si>
  <si>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</si>
  <si>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</si>
  <si>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</si>
  <si>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</si>
  <si>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</si>
  <si>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</si>
  <si>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</si>
  <si>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</si>
  <si>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</si>
  <si>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</si>
  <si>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</si>
  <si>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</si>
  <si>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</si>
  <si>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</si>
  <si>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</si>
  <si>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</si>
  <si>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</si>
  <si>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</si>
  <si>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</si>
  <si>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</si>
  <si>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</si>
  <si>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</si>
  <si>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</si>
  <si>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</si>
  <si>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</si>
  <si>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</si>
  <si>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</si>
  <si>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</si>
  <si>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</si>
  <si>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</si>
  <si>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</si>
  <si>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</si>
  <si>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</si>
  <si>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</si>
  <si>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</si>
  <si>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</si>
  <si>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</si>
  <si>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</si>
  <si>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</si>
  <si>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</si>
  <si>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</si>
  <si>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</si>
  <si>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</si>
  <si>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</si>
  <si>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</si>
  <si>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</si>
  <si>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</si>
  <si>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</si>
  <si>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</si>
  <si>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</si>
  <si>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</si>
  <si>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</si>
  <si>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</si>
  <si>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</si>
  <si>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</si>
  <si>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</si>
  <si>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</si>
  <si>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</si>
  <si>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</si>
  <si>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</si>
  <si>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</si>
  <si>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</si>
  <si>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</si>
  <si>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</si>
  <si>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</si>
  <si>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</si>
  <si>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</si>
  <si>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</si>
  <si>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</si>
  <si>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</si>
  <si>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</si>
  <si>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</si>
  <si>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</si>
  <si>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</si>
  <si>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</si>
  <si>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</si>
  <si>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</si>
  <si>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</si>
  <si>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</si>
  <si>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</si>
  <si>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</si>
  <si>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</si>
  <si>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</si>
  <si>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</si>
  <si>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</si>
  <si>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</si>
  <si>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</si>
  <si>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</si>
  <si>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</si>
  <si>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</si>
  <si>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</si>
  <si>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</si>
  <si>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</si>
  <si>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</si>
  <si>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</si>
  <si>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</si>
  <si>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</si>
  <si>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</si>
  <si>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</si>
  <si>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</si>
  <si>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</si>
  <si>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</si>
  <si>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</si>
  <si>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</si>
  <si>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</si>
  <si>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</si>
  <si>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</si>
  <si>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</si>
  <si>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</si>
  <si>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</si>
  <si>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</si>
  <si>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</si>
  <si>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</si>
  <si>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</si>
  <si>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</si>
  <si>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</si>
  <si>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</si>
  <si>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</si>
  <si>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</si>
  <si>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</si>
  <si>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</si>
  <si>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</si>
  <si>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</si>
  <si>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</si>
  <si>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</si>
  <si>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</si>
  <si>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</si>
  <si>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</si>
  <si>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</si>
  <si>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</si>
  <si>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</si>
  <si>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</si>
  <si>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</si>
  <si>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</si>
  <si>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</si>
  <si>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</si>
  <si>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</si>
  <si>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</si>
  <si>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</si>
  <si>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</si>
  <si>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</si>
  <si>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</si>
  <si>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</si>
  <si>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</si>
  <si>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</si>
  <si>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</si>
  <si>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</si>
  <si>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</si>
  <si>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</si>
  <si>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</si>
  <si>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</si>
  <si>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</si>
  <si>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</si>
  <si>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</si>
  <si>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</si>
  <si>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</si>
  <si>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</si>
  <si>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</si>
  <si>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</si>
  <si>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</si>
  <si>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</si>
  <si>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</si>
  <si>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</si>
  <si>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</si>
  <si>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</si>
  <si>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</si>
  <si>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</si>
  <si>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</si>
  <si>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</si>
  <si>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</si>
  <si>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</si>
  <si>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</si>
  <si>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</si>
  <si>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</si>
  <si>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</si>
  <si>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</si>
  <si>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</si>
  <si>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</si>
  <si>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</si>
  <si>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</si>
  <si>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</si>
  <si>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</si>
  <si>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</si>
  <si>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</si>
  <si>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</si>
  <si>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</si>
  <si>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</si>
  <si>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</si>
  <si>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</si>
  <si>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</si>
  <si>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</si>
  <si>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</si>
  <si>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</si>
  <si>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</si>
  <si>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</si>
  <si>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</si>
  <si>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</si>
  <si>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</si>
  <si>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</si>
  <si>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</si>
  <si>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</si>
  <si>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</si>
  <si>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</si>
  <si>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</si>
  <si>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</si>
  <si>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</si>
  <si>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</si>
  <si>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</si>
  <si>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</si>
  <si>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</si>
  <si>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</si>
  <si>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</si>
  <si>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</si>
  <si>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</si>
  <si>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</si>
  <si>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</si>
  <si>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</si>
  <si>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</si>
  <si>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</si>
  <si>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</si>
  <si>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</si>
  <si>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</si>
  <si>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</si>
  <si>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</si>
  <si>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</si>
  <si>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</si>
  <si>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</si>
  <si>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</si>
  <si>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</si>
  <si>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</si>
  <si>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</si>
  <si>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</si>
  <si>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</si>
  <si>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</si>
  <si>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</si>
  <si>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</si>
  <si>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</si>
  <si>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</si>
  <si>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</si>
  <si>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</si>
  <si>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</si>
  <si>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</si>
  <si>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</si>
  <si>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</si>
  <si>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</si>
  <si>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</si>
  <si>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</si>
  <si>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</si>
  <si>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</si>
  <si>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</si>
  <si>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</si>
  <si>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</si>
  <si>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</si>
  <si>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</si>
  <si>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</si>
  <si>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</si>
  <si>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</si>
  <si>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</si>
  <si>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</si>
  <si>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</si>
  <si>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</si>
  <si>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</si>
  <si>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</si>
  <si>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</si>
  <si>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</si>
  <si>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</si>
  <si>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</si>
  <si>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</si>
  <si>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</si>
  <si>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</si>
  <si>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</si>
  <si>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</si>
  <si>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</si>
  <si>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</si>
  <si>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</si>
  <si>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</si>
  <si>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</si>
  <si>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</si>
  <si>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</si>
  <si>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</si>
  <si>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</si>
  <si>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</si>
  <si>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</si>
  <si>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</si>
  <si>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</si>
  <si>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</si>
  <si>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</si>
  <si>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</si>
  <si>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</si>
  <si>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</si>
  <si>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</si>
  <si>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</si>
  <si>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</si>
  <si>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</si>
  <si>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</si>
  <si>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</si>
  <si>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</si>
  <si>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</si>
  <si>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</si>
  <si>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</si>
  <si>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</si>
  <si>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</si>
  <si>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</si>
  <si>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</si>
  <si>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</si>
  <si>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</si>
  <si>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</si>
  <si>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</si>
  <si>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</si>
  <si>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</si>
  <si>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</si>
  <si>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</si>
  <si>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</si>
  <si>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</si>
  <si>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</si>
  <si>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</si>
  <si>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</si>
  <si>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</si>
  <si>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</si>
  <si>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</si>
  <si>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</si>
  <si>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</si>
  <si>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</si>
  <si>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</si>
  <si>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</si>
  <si>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</si>
  <si>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</si>
  <si>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</si>
  <si>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</si>
  <si>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</si>
  <si>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</si>
  <si>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</si>
  <si>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</si>
  <si>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</si>
  <si>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</si>
  <si>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</si>
  <si>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</si>
  <si>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</si>
  <si>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</si>
  <si>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</si>
  <si>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</si>
  <si>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</si>
  <si>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</si>
  <si>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</si>
  <si>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</si>
  <si>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</si>
  <si>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</si>
  <si>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</si>
  <si>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</si>
  <si>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</si>
  <si>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</si>
  <si>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</si>
  <si>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</si>
  <si>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</si>
  <si>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</si>
  <si>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</si>
  <si>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</si>
  <si>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</si>
  <si>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</si>
  <si>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</si>
  <si>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</si>
  <si>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</si>
  <si>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</si>
  <si>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</si>
  <si>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</si>
  <si>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</si>
  <si>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</si>
  <si>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</si>
  <si>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</si>
  <si>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</si>
  <si>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</si>
  <si>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</si>
  <si>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</si>
  <si>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</si>
  <si>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</si>
  <si>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</si>
  <si>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</si>
  <si>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</si>
  <si>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</si>
  <si>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</si>
  <si>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</si>
  <si>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</si>
  <si>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</si>
  <si>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</si>
  <si>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</si>
  <si>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</si>
  <si>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</si>
  <si>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</si>
  <si>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</si>
  <si>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</si>
  <si>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</si>
  <si>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</si>
  <si>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</si>
  <si>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</si>
  <si>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</si>
  <si>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</si>
  <si>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</si>
  <si>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</si>
  <si>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</si>
  <si>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</si>
  <si>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</si>
  <si>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</si>
  <si>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</si>
  <si>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</si>
  <si>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</si>
  <si>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</si>
  <si>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</si>
  <si>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</si>
  <si>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</si>
  <si>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</si>
  <si>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</si>
  <si>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</si>
  <si>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</si>
  <si>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</si>
  <si>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</si>
  <si>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</si>
  <si>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</si>
  <si>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</si>
  <si>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</si>
  <si>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</si>
  <si>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</si>
  <si>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</si>
  <si>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</si>
  <si>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</si>
  <si>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</si>
  <si>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</si>
  <si>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</si>
  <si>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</si>
  <si>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</si>
  <si>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</si>
  <si>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</si>
  <si>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</si>
  <si>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</si>
  <si>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</si>
  <si>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</si>
  <si>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</si>
  <si>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</si>
  <si>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</si>
  <si>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</si>
  <si>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</si>
  <si>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</si>
  <si>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</si>
  <si>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</si>
  <si>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</si>
  <si>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</si>
  <si>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</si>
  <si>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</si>
  <si>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</si>
  <si>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</si>
  <si>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</si>
  <si>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</si>
  <si>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</si>
  <si>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</si>
  <si>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</si>
  <si>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</si>
  <si>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</si>
  <si>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</si>
  <si>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</si>
  <si>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</si>
  <si>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</si>
  <si>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</si>
  <si>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</si>
  <si>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</si>
  <si>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</si>
  <si>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</si>
  <si>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</si>
  <si>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</si>
  <si>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</si>
  <si>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</si>
  <si>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</si>
  <si>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</si>
  <si>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</si>
  <si>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</si>
  <si>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</si>
  <si>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</si>
  <si>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</si>
  <si>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</si>
  <si>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</si>
  <si>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</si>
  <si>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</si>
  <si>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</si>
  <si>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</si>
  <si>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</si>
  <si>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</si>
  <si>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</si>
  <si>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</si>
  <si>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</si>
  <si>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</si>
  <si>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</si>
  <si>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</si>
  <si>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</si>
  <si>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</si>
  <si>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</si>
  <si>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</si>
  <si>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</si>
  <si>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</si>
  <si>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</si>
  <si>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</si>
  <si>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</si>
  <si>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</si>
  <si>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</si>
  <si>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</si>
  <si>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</si>
  <si>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</si>
  <si>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</si>
  <si>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</si>
  <si>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</si>
  <si>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</si>
  <si>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</si>
  <si>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</si>
  <si>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</si>
  <si>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</si>
  <si>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</si>
  <si>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</si>
  <si>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</si>
  <si>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</si>
  <si>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</si>
  <si>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</si>
  <si>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</si>
  <si>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</si>
  <si>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</si>
  <si>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</si>
  <si>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</si>
  <si>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</si>
  <si>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</si>
  <si>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</si>
  <si>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</si>
  <si>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</si>
  <si>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</si>
  <si>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</si>
  <si>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</si>
  <si>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</si>
  <si>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</si>
  <si>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</si>
  <si>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</si>
  <si>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</si>
  <si>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</si>
  <si>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</si>
  <si>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</si>
  <si>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</si>
  <si>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</si>
  <si>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</si>
  <si>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</si>
  <si>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</si>
  <si>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</si>
  <si>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</si>
  <si>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</si>
  <si>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</si>
  <si>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</si>
  <si>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</si>
  <si>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</si>
  <si>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</si>
  <si>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</si>
  <si>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</si>
  <si>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</si>
  <si>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</si>
  <si>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</si>
  <si>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</si>
  <si>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</si>
  <si>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</si>
  <si>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</si>
  <si>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</si>
  <si>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</si>
  <si>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</si>
  <si>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</si>
  <si>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</si>
  <si>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</si>
  <si>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</si>
  <si>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</si>
  <si>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</si>
  <si>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</si>
  <si>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</si>
  <si>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</si>
  <si>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</si>
  <si>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</si>
  <si>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</si>
  <si>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</si>
  <si>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</si>
  <si>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</si>
  <si>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</si>
  <si>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</si>
  <si>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</si>
  <si>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</si>
  <si>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</si>
  <si>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</si>
  <si>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</si>
  <si>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</si>
  <si>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</si>
  <si>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</si>
  <si>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</si>
  <si>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</si>
  <si>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</si>
  <si>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</si>
  <si>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</si>
  <si>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</si>
  <si>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</si>
  <si>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</si>
  <si>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</si>
  <si>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</si>
  <si>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</si>
  <si>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</si>
  <si>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</si>
  <si>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</si>
  <si>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</si>
  <si>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</si>
  <si>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</si>
  <si>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</si>
  <si>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</si>
  <si>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</si>
  <si>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</si>
  <si>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</si>
  <si>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</si>
  <si>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</si>
  <si>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</si>
  <si>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</si>
  <si>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</si>
  <si>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</si>
  <si>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</si>
  <si>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</si>
  <si>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</si>
  <si>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</si>
  <si>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</si>
  <si>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</si>
  <si>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</si>
  <si>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</si>
  <si>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</si>
  <si>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</si>
  <si>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</si>
  <si>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</si>
  <si>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</si>
  <si>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</si>
  <si>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</si>
  <si>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</si>
  <si>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</si>
  <si>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</si>
  <si>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</si>
  <si>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</si>
  <si>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</si>
  <si>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</si>
  <si>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</si>
  <si>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</si>
  <si>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</si>
  <si>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</si>
  <si>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</si>
  <si>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</si>
  <si>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</si>
  <si>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</si>
  <si>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</si>
  <si>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</si>
  <si>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</si>
  <si>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</si>
  <si>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</si>
  <si>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</si>
  <si>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</si>
  <si>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</si>
  <si>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</si>
  <si>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</si>
  <si>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</si>
  <si>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</si>
  <si>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</si>
  <si>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</si>
  <si>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</si>
  <si>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</si>
  <si>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</si>
  <si>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</si>
  <si>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</si>
  <si>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</si>
  <si>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</si>
  <si>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</si>
  <si>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</si>
  <si>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</si>
  <si>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</si>
  <si>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</si>
  <si>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</si>
  <si>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</si>
  <si>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</si>
  <si>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</si>
  <si>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</si>
  <si>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</si>
  <si>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</si>
  <si>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</si>
  <si>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</si>
  <si>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</si>
  <si>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</si>
  <si>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</si>
  <si>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</si>
  <si>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</si>
  <si>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</si>
  <si>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</si>
  <si>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</si>
  <si>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</si>
  <si>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</si>
  <si>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</si>
  <si>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</si>
  <si>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</si>
  <si>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</si>
  <si>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</si>
  <si>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</si>
  <si>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</si>
  <si>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</si>
  <si>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</si>
  <si>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</si>
  <si>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</si>
  <si>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</si>
  <si>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</si>
  <si>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</si>
  <si>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</si>
  <si>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</si>
  <si>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</si>
  <si>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</si>
  <si>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</si>
  <si>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</si>
  <si>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</si>
  <si>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</si>
  <si>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</si>
  <si>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</si>
  <si>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</si>
  <si>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</si>
  <si>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</si>
  <si>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</si>
  <si>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</si>
  <si>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</si>
  <si>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</si>
  <si>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</si>
  <si>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</si>
  <si>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</si>
  <si>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</si>
  <si>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</si>
  <si>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</si>
  <si>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</si>
  <si>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</si>
  <si>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</si>
  <si>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</si>
  <si>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</si>
  <si>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</si>
  <si>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</si>
  <si>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</si>
  <si>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</si>
  <si>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</si>
  <si>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</si>
  <si>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</si>
  <si>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</si>
  <si>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</si>
  <si>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</si>
  <si>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</si>
  <si>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</si>
  <si>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</si>
  <si>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</si>
  <si>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</si>
  <si>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</si>
  <si>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</si>
  <si>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</si>
  <si>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</si>
  <si>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</si>
  <si>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</si>
  <si>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</si>
  <si>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</si>
  <si>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</si>
  <si>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</si>
  <si>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</si>
  <si>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</si>
  <si>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</si>
  <si>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</si>
  <si>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</si>
  <si>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</si>
  <si>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</si>
  <si>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</si>
  <si>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</si>
  <si>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</si>
  <si>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</si>
  <si>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</si>
  <si>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</si>
  <si>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</si>
  <si>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</si>
  <si>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</si>
  <si>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</si>
  <si>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</si>
  <si>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</si>
  <si>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</si>
  <si>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</si>
  <si>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</si>
  <si>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</si>
  <si>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</si>
  <si>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</si>
  <si>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</si>
  <si>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</si>
  <si>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</si>
  <si>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</si>
  <si>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</si>
  <si>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</si>
  <si>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</si>
  <si>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</si>
  <si>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</si>
  <si>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</si>
  <si>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</si>
  <si>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</si>
  <si>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</si>
  <si>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</si>
  <si>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</si>
  <si>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</si>
  <si>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</si>
  <si>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</si>
  <si>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</si>
  <si>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</si>
  <si>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</si>
  <si>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</si>
  <si>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</si>
  <si>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</si>
  <si>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</si>
  <si>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</si>
  <si>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</si>
  <si>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</si>
  <si>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</si>
  <si>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</si>
  <si>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</si>
  <si>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</si>
  <si>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</si>
  <si>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</si>
  <si>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</si>
  <si>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</si>
  <si>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</si>
  <si>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</si>
  <si>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</si>
  <si>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</si>
  <si>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</si>
  <si>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</si>
  <si>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</si>
  <si>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</si>
  <si>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</si>
  <si>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</si>
  <si>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</si>
  <si>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</si>
  <si>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</si>
  <si>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</si>
  <si>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</si>
  <si>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</si>
  <si>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</si>
  <si>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</si>
  <si>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</si>
  <si>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</si>
  <si>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</si>
  <si>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</si>
  <si>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</si>
  <si>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</si>
  <si>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</si>
  <si>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</si>
  <si>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</si>
  <si>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</si>
  <si>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</si>
  <si>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</si>
  <si>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</si>
  <si>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</si>
  <si>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</si>
  <si>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</si>
  <si>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</si>
  <si>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</si>
  <si>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</si>
  <si>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</si>
  <si>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</si>
  <si>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</si>
  <si>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</si>
  <si>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</si>
  <si>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</si>
  <si>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</si>
  <si>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</si>
  <si>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</si>
  <si>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</si>
  <si>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</si>
  <si>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</si>
  <si>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</si>
  <si>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</si>
  <si>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</si>
  <si>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</si>
  <si>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</si>
  <si>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</si>
  <si>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</si>
  <si>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</si>
  <si>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</si>
  <si>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</si>
  <si>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</si>
  <si>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</si>
  <si>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</si>
  <si>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</si>
  <si>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</si>
  <si>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</si>
  <si>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</si>
  <si>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</si>
  <si>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</si>
  <si>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</si>
  <si>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</si>
  <si>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</si>
  <si>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</si>
  <si>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</si>
  <si>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</si>
  <si>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</si>
  <si>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</si>
  <si>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</si>
  <si>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</si>
  <si>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</si>
  <si>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</si>
  <si>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</si>
  <si>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</si>
  <si>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</si>
  <si>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</si>
  <si>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</si>
  <si>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</si>
  <si>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</si>
  <si>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</si>
  <si>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</si>
  <si>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</si>
  <si>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</si>
  <si>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</si>
  <si>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</si>
  <si>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</si>
  <si>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</si>
  <si>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</si>
  <si>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</si>
  <si>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</si>
  <si>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</si>
  <si>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</si>
  <si>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</si>
  <si>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</si>
  <si>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</si>
  <si>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</si>
  <si>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</si>
  <si>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</si>
  <si>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</si>
  <si>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</si>
  <si>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</si>
  <si>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</si>
  <si>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</si>
  <si>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</si>
  <si>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</si>
  <si>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</si>
  <si>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</si>
  <si>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</si>
  <si>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</si>
  <si>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</si>
  <si>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</si>
  <si>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</si>
  <si>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</si>
  <si>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</si>
  <si>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</si>
  <si>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</si>
  <si>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</si>
  <si>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</si>
  <si>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</si>
  <si>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</si>
  <si>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</si>
  <si>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</si>
  <si>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</si>
  <si>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</si>
  <si>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</si>
  <si>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</si>
  <si>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</si>
  <si>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</si>
  <si>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</si>
  <si>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</si>
  <si>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</si>
  <si>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</si>
  <si>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</si>
  <si>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</si>
  <si>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</si>
  <si>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</si>
  <si>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</si>
  <si>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</si>
  <si>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</si>
  <si>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</si>
  <si>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</si>
  <si>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</si>
  <si>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</si>
  <si>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</si>
  <si>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</si>
  <si>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</si>
  <si>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</si>
  <si>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</si>
  <si>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</si>
  <si>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</si>
  <si>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</si>
  <si>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</si>
  <si>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</si>
  <si>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</si>
  <si>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</si>
  <si>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</si>
  <si>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</si>
  <si>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</si>
  <si>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</si>
  <si>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</si>
  <si>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</si>
  <si>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</si>
  <si>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</si>
  <si>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</si>
  <si>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</si>
  <si>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</si>
  <si>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</si>
  <si>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</si>
  <si>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</si>
  <si>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</si>
  <si>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</si>
  <si>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</si>
  <si>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</si>
  <si>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</si>
  <si>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</si>
  <si>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</si>
  <si>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</si>
  <si>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</si>
  <si>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</si>
  <si>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</si>
  <si>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</si>
  <si>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</si>
  <si>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</si>
  <si>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</si>
  <si>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</si>
  <si>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</si>
  <si>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</si>
  <si>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</si>
  <si>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</si>
  <si>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</si>
  <si>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</si>
  <si>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</si>
  <si>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</si>
  <si>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</si>
  <si>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</si>
  <si>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</si>
  <si>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</si>
  <si>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</si>
  <si>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</si>
  <si>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</si>
  <si>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</si>
  <si>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</si>
  <si>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</si>
  <si>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</si>
  <si>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</si>
  <si>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</si>
  <si>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</si>
  <si>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</si>
  <si>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</si>
  <si>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</si>
  <si>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</si>
  <si>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</si>
  <si>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</si>
  <si>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</si>
  <si>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</si>
  <si>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</si>
  <si>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</si>
  <si>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</si>
  <si>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</si>
  <si>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</si>
  <si>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</si>
  <si>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</si>
  <si>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</si>
  <si>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</si>
  <si>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</si>
  <si>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</si>
  <si>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</si>
  <si>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</si>
  <si>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</si>
  <si>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</si>
  <si>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</si>
  <si>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</si>
  <si>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</si>
  <si>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</si>
  <si>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</si>
  <si>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</si>
  <si>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</si>
  <si>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</si>
  <si>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</si>
  <si>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</si>
  <si>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</si>
  <si>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</si>
  <si>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</si>
  <si>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</si>
  <si>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</si>
  <si>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</si>
  <si>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</si>
  <si>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</si>
  <si>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</si>
  <si>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</si>
  <si>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</si>
  <si>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</si>
  <si>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</si>
  <si>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</si>
  <si>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</si>
  <si>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</si>
  <si>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</si>
  <si>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</si>
  <si>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</si>
  <si>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</si>
  <si>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</si>
  <si>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</si>
  <si>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</si>
  <si>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</si>
  <si>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</si>
  <si>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</si>
  <si>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</si>
  <si>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</si>
  <si>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</si>
  <si>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</si>
  <si>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</si>
  <si>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</si>
  <si>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</si>
  <si>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</si>
  <si>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</si>
  <si>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</si>
  <si>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</si>
  <si>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</si>
  <si>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</si>
  <si>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</si>
  <si>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</si>
  <si>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</si>
  <si>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</si>
  <si>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</si>
  <si>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</si>
  <si>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</si>
  <si>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</si>
  <si>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</si>
  <si>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</si>
  <si>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</si>
  <si>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</si>
  <si>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</si>
  <si>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</si>
  <si>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</si>
  <si>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</si>
  <si>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</si>
  <si>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</si>
  <si>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</si>
  <si>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</si>
  <si>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</si>
  <si>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</si>
  <si>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</si>
  <si>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</si>
  <si>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</si>
  <si>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</si>
  <si>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</si>
  <si>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</si>
  <si>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</si>
  <si>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</si>
  <si>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</si>
  <si>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</si>
  <si>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</si>
  <si>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</si>
  <si>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</si>
  <si>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</si>
  <si>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</si>
  <si>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</si>
  <si>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</si>
  <si>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</si>
  <si>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</si>
  <si>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</si>
  <si>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</si>
  <si>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</si>
  <si>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</si>
  <si>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</si>
  <si>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</si>
  <si>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</si>
  <si>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</si>
  <si>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</si>
  <si>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</si>
  <si>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</si>
  <si>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</si>
  <si>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</si>
  <si>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</si>
  <si>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</si>
  <si>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</si>
  <si>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</si>
  <si>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</si>
  <si>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</si>
  <si>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</si>
  <si>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</si>
  <si>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</si>
  <si>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</si>
  <si>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</si>
  <si>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</si>
  <si>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</si>
  <si>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</si>
  <si>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</si>
  <si>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</si>
  <si>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</si>
  <si>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</si>
  <si>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</si>
  <si>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</si>
  <si>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</si>
  <si>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</si>
  <si>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</si>
  <si>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</si>
  <si>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</si>
  <si>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</si>
  <si>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</si>
  <si>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</si>
  <si>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</si>
  <si>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</si>
  <si>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</si>
  <si>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</si>
  <si>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</si>
  <si>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</si>
  <si>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</si>
  <si>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</si>
  <si>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</si>
  <si>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</si>
  <si>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</si>
  <si>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</si>
  <si>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</si>
  <si>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</si>
  <si>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</si>
  <si>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</si>
  <si>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</si>
  <si>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</si>
  <si>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</si>
  <si>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</si>
  <si>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</si>
  <si>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</si>
  <si>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</si>
  <si>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</si>
  <si>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</si>
  <si>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</si>
  <si>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</si>
  <si>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</si>
  <si>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</si>
  <si>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</si>
  <si>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</si>
  <si>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</si>
  <si>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</si>
  <si>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</si>
  <si>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</si>
  <si>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</si>
  <si>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</si>
  <si>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</si>
  <si>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</si>
  <si>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</si>
  <si>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</si>
  <si>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</si>
  <si>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</si>
  <si>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</si>
  <si>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</si>
  <si>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</si>
  <si>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</si>
  <si>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</si>
  <si>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</si>
  <si>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</si>
  <si>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</si>
  <si>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</si>
  <si>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</si>
  <si>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</si>
  <si>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</si>
  <si>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</si>
  <si>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</si>
  <si>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</si>
  <si>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</si>
  <si>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</si>
  <si>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</si>
  <si>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</si>
  <si>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</si>
  <si>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</si>
  <si>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</si>
  <si>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</si>
  <si>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</si>
  <si>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</si>
  <si>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</si>
  <si>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</si>
  <si>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</si>
  <si>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</si>
  <si>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</si>
  <si>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</si>
  <si>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</si>
  <si>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</si>
  <si>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</si>
  <si>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</si>
  <si>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</si>
  <si>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</si>
  <si>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</si>
  <si>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</si>
  <si>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</si>
  <si>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</si>
  <si>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</si>
  <si>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</si>
  <si>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</si>
  <si>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</si>
  <si>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</si>
  <si>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</si>
  <si>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</si>
  <si>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</si>
  <si>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</si>
  <si>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</si>
  <si>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</si>
  <si>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</si>
  <si>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</si>
  <si>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</si>
  <si>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</si>
  <si>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</si>
  <si>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</si>
  <si>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</si>
  <si>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</si>
  <si>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</si>
  <si>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</si>
  <si>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</si>
  <si>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</si>
  <si>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</si>
  <si>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</si>
  <si>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</si>
  <si>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</si>
  <si>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</si>
  <si>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</si>
  <si>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</si>
  <si>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</si>
  <si>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</si>
  <si>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</si>
  <si>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</si>
  <si>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</si>
  <si>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</si>
  <si>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</si>
  <si>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</si>
  <si>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</si>
  <si>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</si>
  <si>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</si>
  <si>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</si>
  <si>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</si>
  <si>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</si>
  <si>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</si>
  <si>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</si>
  <si>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</si>
  <si>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</si>
  <si>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</si>
  <si>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</si>
  <si>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</si>
  <si>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</si>
  <si>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</si>
  <si>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</si>
  <si>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</si>
  <si>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</si>
  <si>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</si>
  <si>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</si>
  <si>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</si>
  <si>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</si>
  <si>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</si>
  <si>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</si>
  <si>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</si>
  <si>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</si>
  <si>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</si>
  <si>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</si>
  <si>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</si>
  <si>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</si>
  <si>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</si>
  <si>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</si>
  <si>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</si>
  <si>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</si>
  <si>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</si>
  <si>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</si>
  <si>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</si>
  <si>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</si>
  <si>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</si>
  <si>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</si>
  <si>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</si>
  <si>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</si>
  <si>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</si>
  <si>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</si>
  <si>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</si>
  <si>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</si>
  <si>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</si>
  <si>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</si>
  <si>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</si>
  <si>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</si>
  <si>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</si>
  <si>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</si>
  <si>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</si>
  <si>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</si>
  <si>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</si>
  <si>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</si>
  <si>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</si>
  <si>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</si>
  <si>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</si>
  <si>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</si>
  <si>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</si>
  <si>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</si>
  <si>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</si>
  <si>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</si>
  <si>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</si>
  <si>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</si>
  <si>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</si>
  <si>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</si>
  <si>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</si>
  <si>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</si>
  <si>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</si>
  <si>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</si>
  <si>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</si>
  <si>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</si>
  <si>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</si>
  <si>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</si>
  <si>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</si>
  <si>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</si>
  <si>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</si>
  <si>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</si>
  <si>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</si>
  <si>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</si>
  <si>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</si>
  <si>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</si>
  <si>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</si>
  <si>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</si>
  <si>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</si>
  <si>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</si>
  <si>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</si>
  <si>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</si>
  <si>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</si>
  <si>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</si>
  <si>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</si>
  <si>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</si>
  <si>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</si>
  <si>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</si>
  <si>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</si>
  <si>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</si>
  <si>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</si>
  <si>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</si>
  <si>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</si>
  <si>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</si>
  <si>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</si>
  <si>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</si>
  <si>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</si>
  <si>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</si>
  <si>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</si>
  <si>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</si>
  <si>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</si>
  <si>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</si>
  <si>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</si>
  <si>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</si>
  <si>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</si>
  <si>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</si>
  <si>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</si>
  <si>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</si>
  <si>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</si>
  <si>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</si>
  <si>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</si>
  <si>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</si>
  <si>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</si>
  <si>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</si>
  <si>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</si>
  <si>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</si>
  <si>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</si>
  <si>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</si>
  <si>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</si>
  <si>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</si>
  <si>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</si>
  <si>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</si>
  <si>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</si>
  <si>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</si>
  <si>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</si>
  <si>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</si>
  <si>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</si>
  <si>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</si>
  <si>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</si>
  <si>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</si>
  <si>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</si>
  <si>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</si>
  <si>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</si>
  <si>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</si>
  <si>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</si>
  <si>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</si>
  <si>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</si>
  <si>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</si>
  <si>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</si>
  <si>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</si>
  <si>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</si>
  <si>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</si>
  <si>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</si>
  <si>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</si>
  <si>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</si>
  <si>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</si>
  <si>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</si>
  <si>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</si>
  <si>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</si>
  <si>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</si>
  <si>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</si>
  <si>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</si>
  <si>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</si>
  <si>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</si>
  <si>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</si>
  <si>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</si>
  <si>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</si>
  <si>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</si>
  <si>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</si>
  <si>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</si>
  <si>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</si>
  <si>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</si>
  <si>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</si>
  <si>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</si>
  <si>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</si>
  <si>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</si>
  <si>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</si>
  <si>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</si>
  <si>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</si>
  <si>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</si>
  <si>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</si>
  <si>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</si>
  <si>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</si>
  <si>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</si>
  <si>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</si>
  <si>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</si>
  <si>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</si>
  <si>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</si>
  <si>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</si>
  <si>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</si>
  <si>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</si>
  <si>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</si>
  <si>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</si>
  <si>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</si>
  <si>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</si>
  <si>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</si>
  <si>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</si>
  <si>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</si>
  <si>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</si>
  <si>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</si>
  <si>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</si>
  <si>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</si>
  <si>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</si>
  <si>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</si>
  <si>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</si>
  <si>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</si>
  <si>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</si>
  <si>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</si>
  <si>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</si>
  <si>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</si>
  <si>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</si>
  <si>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</si>
  <si>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</si>
  <si>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</si>
  <si>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</si>
  <si>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</si>
  <si>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</si>
  <si>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</si>
  <si>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</si>
  <si>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</si>
  <si>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</si>
  <si>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</si>
  <si>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</si>
  <si>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</si>
  <si>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</si>
  <si>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</si>
  <si>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</si>
  <si>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</si>
  <si>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</si>
  <si>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</si>
  <si>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</si>
  <si>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</si>
  <si>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</si>
  <si>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</si>
  <si>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</si>
  <si>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</si>
  <si>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</si>
  <si>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</si>
  <si>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</si>
  <si>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</si>
  <si>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</si>
  <si>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</si>
  <si>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</si>
  <si>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</si>
  <si>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</si>
  <si>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</si>
  <si>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</si>
  <si>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</si>
  <si>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</si>
  <si>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</si>
  <si>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</si>
  <si>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</si>
  <si>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</si>
  <si>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</si>
  <si>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</si>
  <si>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</si>
  <si>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</si>
  <si>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</si>
  <si>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</si>
  <si>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</si>
  <si>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</si>
  <si>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</si>
  <si>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</si>
  <si>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</si>
  <si>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</si>
  <si>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</si>
  <si>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</si>
  <si>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</si>
  <si>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</si>
  <si>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</si>
  <si>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</si>
  <si>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</si>
  <si>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</si>
  <si>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</si>
  <si>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</si>
  <si>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</si>
  <si>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</si>
  <si>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</si>
  <si>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</si>
  <si>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</si>
  <si>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</si>
  <si>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</si>
  <si>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</si>
  <si>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</si>
  <si>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</si>
  <si>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</si>
  <si>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</si>
  <si>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</si>
  <si>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</si>
  <si>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</si>
  <si>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</si>
  <si>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</si>
  <si>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</si>
  <si>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</si>
  <si>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</si>
  <si>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</si>
  <si>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</si>
  <si>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</si>
  <si>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</si>
  <si>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</si>
  <si>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</si>
  <si>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</si>
  <si>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</si>
  <si>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</si>
  <si>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</si>
  <si>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</si>
  <si>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</si>
  <si>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</si>
  <si>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</si>
  <si>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</si>
  <si>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</si>
  <si>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</si>
  <si>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</si>
  <si>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</si>
  <si>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</si>
  <si>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</si>
  <si>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</si>
  <si>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</si>
  <si>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</si>
  <si>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</si>
  <si>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</si>
  <si>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</si>
  <si>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</si>
  <si>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</si>
  <si>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</si>
  <si>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</si>
  <si>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</si>
  <si>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</si>
  <si>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</si>
  <si>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</si>
  <si>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</si>
  <si>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</si>
  <si>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</si>
  <si>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</si>
  <si>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</si>
  <si>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</si>
  <si>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</si>
  <si>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</si>
  <si>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</si>
  <si>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</si>
  <si>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</si>
  <si>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</si>
  <si>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</si>
  <si>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</si>
  <si>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</si>
  <si>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</si>
  <si>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</si>
  <si>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</si>
  <si>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</si>
  <si>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</si>
  <si>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</si>
  <si>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</si>
  <si>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</si>
  <si>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</si>
  <si>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</si>
  <si>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</si>
  <si>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</si>
  <si>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</si>
  <si>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</si>
  <si>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</si>
  <si>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</si>
  <si>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</si>
  <si>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</si>
  <si>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</si>
  <si>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</si>
  <si>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</si>
  <si>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</si>
  <si>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</si>
  <si>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</si>
  <si>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</si>
  <si>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</si>
  <si>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</si>
  <si>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</si>
  <si>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</si>
  <si>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</si>
  <si>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</si>
  <si>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</si>
  <si>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</si>
  <si>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</si>
  <si>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</si>
  <si>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</si>
  <si>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</si>
  <si>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</si>
  <si>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</si>
  <si>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</si>
  <si>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</si>
  <si>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</si>
  <si>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</si>
  <si>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</si>
  <si>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</si>
  <si>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</si>
  <si>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</si>
  <si>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</si>
  <si>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</si>
  <si>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</si>
  <si>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</si>
  <si>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</si>
  <si>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</si>
  <si>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</si>
  <si>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</si>
  <si>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</si>
  <si>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</si>
  <si>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</si>
  <si>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</si>
  <si>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</si>
  <si>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</si>
  <si>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</si>
  <si>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</si>
  <si>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</si>
  <si>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</si>
  <si>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</si>
  <si>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</si>
  <si>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</si>
  <si>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</si>
  <si>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</si>
  <si>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</si>
  <si>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</si>
  <si>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</si>
  <si>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</si>
  <si>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</si>
  <si>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</si>
  <si>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</si>
  <si>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</si>
  <si>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</si>
  <si>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</si>
  <si>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</si>
  <si>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</si>
  <si>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</si>
  <si>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</si>
  <si>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</si>
  <si>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</si>
  <si>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</si>
  <si>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</si>
  <si>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</si>
  <si>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</si>
  <si>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</si>
  <si>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</si>
  <si>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</si>
  <si>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</si>
  <si>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</si>
  <si>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</si>
  <si>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</si>
  <si>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</si>
  <si>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</si>
  <si>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</si>
  <si>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</si>
  <si>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</si>
  <si>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</si>
  <si>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</si>
  <si>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</si>
  <si>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</si>
  <si>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</si>
  <si>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</si>
  <si>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</si>
  <si>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</si>
  <si>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</si>
  <si>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</si>
  <si>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</si>
  <si>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</si>
  <si>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</si>
  <si>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</si>
  <si>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</si>
  <si>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</si>
  <si>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</si>
  <si>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</si>
  <si>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</si>
  <si>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</si>
  <si>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</si>
  <si>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</si>
  <si>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</si>
  <si>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</si>
  <si>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</si>
  <si>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</si>
  <si>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</si>
  <si>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</si>
  <si>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</si>
  <si>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</si>
  <si>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</si>
  <si>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</si>
  <si>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</si>
  <si>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</si>
  <si>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</si>
  <si>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</si>
  <si>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</si>
  <si>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</si>
  <si>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</si>
  <si>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</si>
  <si>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</si>
  <si>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</si>
  <si>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</si>
  <si>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</si>
  <si>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</si>
  <si>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</si>
  <si>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</si>
  <si>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</si>
  <si>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</si>
  <si>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</si>
  <si>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</si>
  <si>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</si>
  <si>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</si>
  <si>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</si>
  <si>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</si>
  <si>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</si>
  <si>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</si>
  <si>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</si>
  <si>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</si>
  <si>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</si>
  <si>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</si>
  <si>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</si>
  <si>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</si>
  <si>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</si>
  <si>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</si>
  <si>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</si>
  <si>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</si>
  <si>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</si>
  <si>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</si>
  <si>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</si>
  <si>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</si>
  <si>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</si>
  <si>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</si>
  <si>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</si>
  <si>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</si>
  <si>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</si>
  <si>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</si>
  <si>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</si>
  <si>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</si>
  <si>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</si>
  <si>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</si>
  <si>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</si>
  <si>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</si>
  <si>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</si>
  <si>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</si>
  <si>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</si>
  <si>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</si>
  <si>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</si>
  <si>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</si>
  <si>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</si>
  <si>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</si>
  <si>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</si>
  <si>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</si>
  <si>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</si>
  <si>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</si>
  <si>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</si>
  <si>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</si>
  <si>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</si>
  <si>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</si>
  <si>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</si>
  <si>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</si>
  <si>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</si>
  <si>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</si>
  <si>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</si>
  <si>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</si>
  <si>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</si>
  <si>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</si>
  <si>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</si>
  <si>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</si>
  <si>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</si>
  <si>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</si>
  <si>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</si>
  <si>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</si>
  <si>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</si>
  <si>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</si>
  <si>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</si>
  <si>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</si>
  <si>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</si>
  <si>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</si>
  <si>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</si>
  <si>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</si>
  <si>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</si>
  <si>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</si>
  <si>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</si>
  <si>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</si>
  <si>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</si>
  <si>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</si>
  <si>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</si>
  <si>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</si>
  <si>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</si>
  <si>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</si>
  <si>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</si>
  <si>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</si>
  <si>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</si>
  <si>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</si>
  <si>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</si>
  <si>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</si>
  <si>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</si>
  <si>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</si>
  <si>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</si>
  <si>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</si>
  <si>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</si>
  <si>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</si>
  <si>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</si>
  <si>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</si>
  <si>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</si>
  <si>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</si>
  <si>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</si>
  <si>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</si>
  <si>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</si>
  <si>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</si>
  <si>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</si>
  <si>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</si>
  <si>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</si>
  <si>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</si>
  <si>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</si>
  <si>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</si>
  <si>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</si>
  <si>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</si>
  <si>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</si>
  <si>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</si>
  <si>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</si>
  <si>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</si>
  <si>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</si>
  <si>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</si>
  <si>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</si>
  <si>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</si>
  <si>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</si>
  <si>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</si>
  <si>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</si>
  <si>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</si>
  <si>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</si>
  <si>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</si>
  <si>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</si>
  <si>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</si>
  <si>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</si>
  <si>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</si>
  <si>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</si>
  <si>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</si>
  <si>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</si>
  <si>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</si>
  <si>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</si>
  <si>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</si>
  <si>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</si>
  <si>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</si>
  <si>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</si>
  <si>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</si>
  <si>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</si>
  <si>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</si>
  <si>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</si>
  <si>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</si>
  <si>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</si>
  <si>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</si>
  <si>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</si>
  <si>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</si>
  <si>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</si>
  <si>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</si>
  <si>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</si>
  <si>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</si>
  <si>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</si>
  <si>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</si>
  <si>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</si>
  <si>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</si>
  <si>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</si>
  <si>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</si>
  <si>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</si>
  <si>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</si>
  <si>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</si>
  <si>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</si>
  <si>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</si>
  <si>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</si>
  <si>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</si>
  <si>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</si>
  <si>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</si>
  <si>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</si>
  <si>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</si>
  <si>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</si>
  <si>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</si>
  <si>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</si>
  <si>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</si>
  <si>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</si>
  <si>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</si>
  <si>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</si>
  <si>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</si>
  <si>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</si>
  <si>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</si>
  <si>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</si>
  <si>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</si>
  <si>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</si>
  <si>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</si>
  <si>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</si>
  <si>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</si>
  <si>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</si>
  <si>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</si>
  <si>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</si>
  <si>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</si>
  <si>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</si>
  <si>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</si>
  <si>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</si>
  <si>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</si>
  <si>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</si>
  <si>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</si>
  <si>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</si>
  <si>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</si>
  <si>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</si>
  <si>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</si>
  <si>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</si>
  <si>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</si>
  <si>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</si>
  <si>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</si>
  <si>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</si>
  <si>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</si>
  <si>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</si>
  <si>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</si>
  <si>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</si>
  <si>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</si>
  <si>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</si>
  <si>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</si>
  <si>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</si>
  <si>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</si>
  <si>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</si>
  <si>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</si>
  <si>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</si>
  <si>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</si>
  <si>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</si>
  <si>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</si>
  <si>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</si>
  <si>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</si>
  <si>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</si>
  <si>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</si>
  <si>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</si>
  <si>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</si>
  <si>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</si>
  <si>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</si>
  <si>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</si>
  <si>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</si>
  <si>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</si>
  <si>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</si>
  <si>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</si>
  <si>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</si>
  <si>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</si>
  <si>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</si>
  <si>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</si>
  <si>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</si>
  <si>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</si>
  <si>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</si>
  <si>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</si>
  <si>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</si>
  <si>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</si>
  <si>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</si>
  <si>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</si>
  <si>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</si>
  <si>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</si>
  <si>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</si>
  <si>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</si>
  <si>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</si>
  <si>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</si>
  <si>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</si>
  <si>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</si>
  <si>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</si>
  <si>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</si>
  <si>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</si>
  <si>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</si>
  <si>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</si>
  <si>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</si>
  <si>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</si>
  <si>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</si>
  <si>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</si>
  <si>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</si>
  <si>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</si>
  <si>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</si>
  <si>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</si>
  <si>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</si>
  <si>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</si>
  <si>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</si>
  <si>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</si>
  <si>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</si>
  <si>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</si>
  <si>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</si>
  <si>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</si>
  <si>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</si>
  <si>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</si>
  <si>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</si>
  <si>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</si>
  <si>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</si>
  <si>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</si>
  <si>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</si>
  <si>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</si>
  <si>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</si>
  <si>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</si>
  <si>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</si>
  <si>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</si>
  <si>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</si>
  <si>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</si>
  <si>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</si>
  <si>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</si>
  <si>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</si>
  <si>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</si>
  <si>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</si>
  <si>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</si>
  <si>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</si>
  <si>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</si>
  <si>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</si>
  <si>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</si>
  <si>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</si>
  <si>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</si>
  <si>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</si>
  <si>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</si>
  <si>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</si>
  <si>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</si>
  <si>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</si>
  <si>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</si>
  <si>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</si>
  <si>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</si>
  <si>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</si>
  <si>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</si>
  <si>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</si>
  <si>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</si>
  <si>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</si>
  <si>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</si>
  <si>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</si>
  <si>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</si>
  <si>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</si>
  <si>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</si>
  <si>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</si>
  <si>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</si>
  <si>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</si>
  <si>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</si>
  <si>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</si>
  <si>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</si>
  <si>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</si>
  <si>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</si>
  <si>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</si>
  <si>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</si>
  <si>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</si>
  <si>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</si>
  <si>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</si>
  <si>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</si>
  <si>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</si>
  <si>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</si>
  <si>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</si>
  <si>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</si>
  <si>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</si>
  <si>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</si>
  <si>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</si>
  <si>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</si>
  <si>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</si>
  <si>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</si>
  <si>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</si>
  <si>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</si>
  <si>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</si>
  <si>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</si>
  <si>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</si>
  <si>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</si>
  <si>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</si>
  <si>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</si>
  <si>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</si>
  <si>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</si>
  <si>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</si>
  <si>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</si>
  <si>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</si>
  <si>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</si>
  <si>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</si>
  <si>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</si>
  <si>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</si>
  <si>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</si>
  <si>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</si>
  <si>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</si>
  <si>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</si>
  <si>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</si>
  <si>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</si>
  <si>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</si>
  <si>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</si>
  <si>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</si>
  <si>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</si>
  <si>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</si>
  <si>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</si>
  <si>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</si>
  <si>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</si>
  <si>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</si>
  <si>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</si>
  <si>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</si>
  <si>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</si>
  <si>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</si>
  <si>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</si>
  <si>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</si>
  <si>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</si>
  <si>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</si>
  <si>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</si>
  <si>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</si>
  <si>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</si>
  <si>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</si>
  <si>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</si>
  <si>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</si>
  <si>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</si>
  <si>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</si>
  <si>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</si>
  <si>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</si>
  <si>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</si>
  <si>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</si>
  <si>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</si>
  <si>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</si>
  <si>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</si>
  <si>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</si>
  <si>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</si>
  <si>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</si>
  <si>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</si>
  <si>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</si>
  <si>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</si>
  <si>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</si>
  <si>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</si>
  <si>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</si>
  <si>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</si>
  <si>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</si>
  <si>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</si>
  <si>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</si>
  <si>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</si>
  <si>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</si>
  <si>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</si>
  <si>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</si>
  <si>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</si>
  <si>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</si>
  <si>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</si>
  <si>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</si>
  <si>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</si>
  <si>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</si>
  <si>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</si>
  <si>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</si>
  <si>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</si>
  <si>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</si>
  <si>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</si>
  <si>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</si>
  <si>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</si>
  <si>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</si>
  <si>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</si>
  <si>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</si>
  <si>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</si>
  <si>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</si>
  <si>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</si>
  <si>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</si>
  <si>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</si>
  <si>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</si>
  <si>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</si>
  <si>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</si>
  <si>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</si>
  <si>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</si>
  <si>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</si>
  <si>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</si>
  <si>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</si>
  <si>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</si>
  <si>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</si>
  <si>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</si>
  <si>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</si>
  <si>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</si>
  <si>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</si>
  <si>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</si>
  <si>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</si>
  <si>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</si>
  <si>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</si>
  <si>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</si>
  <si>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</si>
  <si>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</si>
  <si>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</si>
  <si>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</si>
  <si>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</si>
  <si>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</si>
  <si>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</si>
  <si>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</si>
  <si>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</si>
  <si>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</si>
  <si>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</si>
  <si>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</si>
  <si>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</si>
  <si>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</si>
  <si>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</si>
  <si>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</si>
  <si>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</si>
  <si>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</si>
  <si>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</si>
  <si>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</si>
  <si>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</si>
  <si>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</si>
  <si>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</si>
  <si>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</si>
  <si>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</si>
  <si>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</si>
  <si>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</si>
  <si>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</si>
  <si>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</si>
  <si>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</si>
  <si>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</si>
  <si>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</si>
  <si>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</si>
  <si>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</si>
  <si>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</si>
  <si>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</si>
  <si>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</si>
  <si>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</si>
  <si>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</si>
  <si>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</si>
  <si>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</si>
  <si>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</si>
  <si>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</si>
  <si>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</si>
  <si>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</si>
  <si>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</si>
  <si>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</si>
  <si>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</si>
  <si>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</si>
  <si>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</si>
  <si>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</si>
  <si>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</si>
  <si>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</si>
  <si>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</si>
  <si>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</si>
  <si>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</si>
  <si>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</si>
  <si>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</si>
  <si>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</si>
  <si>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</si>
  <si>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</si>
  <si>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</si>
  <si>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</si>
  <si>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</si>
  <si>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</si>
  <si>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</si>
  <si>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</si>
  <si>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</si>
  <si>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</si>
  <si>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</si>
  <si>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</si>
  <si>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</si>
  <si>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</si>
  <si>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</si>
  <si>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</si>
  <si>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</si>
  <si>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</si>
  <si>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</si>
  <si>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</si>
  <si>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</si>
  <si>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</si>
  <si>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</si>
  <si>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</si>
  <si>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</si>
  <si>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</si>
  <si>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</si>
  <si>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</si>
  <si>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</si>
  <si>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</si>
  <si>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</si>
  <si>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</si>
  <si>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</si>
  <si>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</si>
  <si>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</si>
  <si>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</si>
  <si>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</si>
  <si>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</si>
  <si>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</si>
  <si>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</si>
  <si>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</si>
  <si>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</si>
  <si>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</si>
  <si>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</si>
  <si>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</si>
  <si>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</si>
  <si>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</si>
  <si>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</si>
  <si>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</si>
  <si>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</si>
  <si>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</si>
  <si>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</si>
  <si>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</si>
  <si>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</si>
  <si>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</si>
  <si>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</si>
  <si>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</si>
  <si>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</si>
  <si>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</si>
  <si>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</si>
  <si>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</si>
  <si>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</si>
  <si>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</si>
  <si>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</si>
  <si>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</si>
  <si>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</si>
  <si>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</si>
  <si>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</si>
  <si>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</si>
  <si>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</si>
  <si>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</si>
  <si>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</si>
  <si>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</si>
  <si>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</si>
  <si>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</si>
  <si>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</si>
  <si>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</si>
  <si>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</si>
  <si>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</si>
  <si>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</si>
  <si>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</si>
  <si>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</si>
  <si>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</si>
  <si>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</si>
  <si>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</si>
  <si>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</si>
  <si>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</si>
  <si>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</si>
  <si>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</si>
  <si>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</si>
  <si>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</si>
  <si>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</si>
  <si>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</si>
  <si>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</si>
  <si>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</si>
  <si>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</si>
  <si>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</si>
  <si>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</si>
  <si>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</si>
  <si>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</si>
  <si>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</si>
  <si>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</si>
  <si>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</si>
  <si>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</si>
  <si>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</si>
  <si>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</si>
  <si>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</si>
  <si>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</si>
  <si>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</si>
  <si>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</si>
  <si>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</si>
  <si>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</si>
  <si>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</si>
  <si>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</si>
  <si>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</si>
  <si>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</si>
  <si>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</si>
  <si>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</si>
  <si>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</si>
  <si>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</si>
  <si>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</si>
  <si>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</si>
  <si>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</si>
  <si>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</si>
  <si>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</si>
  <si>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</si>
  <si>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</si>
  <si>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</si>
  <si>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</si>
  <si>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</si>
  <si>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</si>
  <si>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</si>
  <si>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</si>
  <si>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</si>
  <si>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</si>
  <si>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</si>
  <si>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</si>
  <si>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</si>
  <si>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</si>
  <si>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</si>
  <si>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</si>
  <si>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</si>
  <si>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</si>
  <si>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</si>
  <si>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</si>
  <si>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</si>
  <si>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</si>
  <si>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</si>
  <si>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</si>
  <si>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</si>
  <si>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</si>
  <si>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</si>
  <si>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</si>
  <si>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</si>
  <si>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</si>
  <si>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</si>
  <si>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</si>
  <si>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</si>
  <si>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</si>
  <si>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</si>
  <si>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</si>
  <si>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</si>
  <si>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</si>
  <si>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</si>
  <si>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</si>
  <si>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</si>
  <si>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</si>
  <si>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</si>
  <si>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</si>
  <si>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</si>
  <si>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</si>
  <si>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</si>
  <si>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</si>
  <si>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</si>
  <si>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</si>
  <si>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</si>
  <si>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</si>
  <si>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</si>
  <si>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</si>
  <si>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</si>
  <si>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</si>
  <si>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</si>
  <si>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</si>
  <si>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</si>
  <si>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</si>
  <si>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</si>
  <si>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</si>
  <si>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</si>
  <si>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</si>
  <si>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</si>
  <si>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</si>
  <si>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</si>
  <si>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</si>
  <si>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</si>
  <si>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</si>
  <si>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</si>
  <si>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</si>
  <si>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</si>
  <si>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</si>
  <si>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</si>
  <si>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</si>
  <si>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</si>
  <si>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</si>
  <si>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</si>
  <si>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</si>
  <si>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</si>
  <si>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</si>
  <si>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</si>
  <si>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</si>
  <si>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</si>
  <si>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</si>
  <si>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</si>
  <si>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</si>
  <si>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</si>
  <si>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</si>
  <si>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</si>
  <si>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</si>
  <si>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</si>
  <si>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</si>
  <si>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</si>
  <si>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</si>
  <si>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</si>
  <si>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</si>
  <si>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</si>
  <si>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</si>
  <si>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</si>
  <si>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</si>
  <si>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</si>
  <si>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</si>
  <si>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</si>
  <si>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</si>
  <si>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</si>
  <si>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</si>
  <si>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</si>
  <si>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</si>
  <si>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</si>
  <si>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</si>
  <si>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</si>
  <si>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</si>
  <si>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</si>
  <si>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</si>
  <si>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</si>
  <si>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</si>
  <si>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</si>
  <si>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</si>
  <si>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</si>
  <si>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</si>
  <si>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</si>
  <si>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</si>
  <si>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</si>
  <si>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</si>
  <si>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</si>
  <si>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</si>
  <si>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</si>
  <si>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</si>
  <si>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</si>
  <si>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</si>
  <si>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</si>
  <si>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</si>
  <si>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</si>
  <si>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</si>
  <si>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</si>
  <si>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</si>
  <si>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</si>
  <si>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</si>
  <si>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</si>
  <si>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</si>
  <si>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</si>
  <si>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</si>
  <si>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</si>
  <si>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</si>
  <si>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</si>
  <si>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</si>
  <si>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</si>
  <si>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</si>
  <si>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</si>
  <si>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</si>
  <si>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</si>
  <si>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</si>
  <si>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</si>
  <si>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</si>
  <si>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</si>
  <si>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</si>
  <si>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</si>
  <si>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</si>
  <si>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</si>
  <si>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</si>
  <si>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</si>
  <si>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</si>
  <si>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</si>
  <si>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</si>
  <si>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</si>
  <si>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</si>
  <si>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</si>
  <si>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</si>
  <si>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</si>
  <si>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</si>
  <si>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</si>
  <si>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</si>
  <si>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</si>
  <si>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</si>
  <si>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</si>
  <si>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</si>
  <si>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</si>
  <si>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</si>
  <si>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</si>
  <si>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</si>
  <si>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</si>
  <si>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</si>
  <si>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</si>
  <si>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</si>
  <si>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</si>
  <si>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</si>
  <si>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</si>
  <si>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</si>
  <si>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</si>
  <si>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</si>
  <si>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</si>
  <si>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</si>
  <si>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</si>
  <si>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</si>
  <si>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</si>
  <si>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</si>
  <si>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</si>
  <si>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</si>
  <si>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</si>
  <si>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</si>
  <si>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</si>
  <si>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</si>
  <si>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</si>
  <si>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</si>
  <si>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</si>
  <si>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</si>
  <si>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</si>
  <si>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</si>
  <si>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</si>
  <si>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</si>
  <si>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</si>
  <si>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</si>
  <si>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</si>
  <si>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</si>
  <si>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</si>
  <si>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</si>
  <si>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</si>
  <si>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</si>
  <si>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</si>
  <si>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</si>
  <si>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</si>
  <si>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</si>
  <si>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</si>
  <si>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</si>
  <si>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</si>
  <si>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</si>
  <si>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</si>
  <si>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</si>
  <si>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</si>
  <si>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</si>
  <si>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</si>
  <si>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</si>
  <si>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</si>
  <si>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</si>
  <si>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</si>
  <si>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</si>
  <si>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</si>
  <si>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</si>
  <si>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</si>
  <si>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</si>
  <si>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</si>
  <si>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</si>
  <si>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</si>
  <si>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</si>
  <si>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</si>
  <si>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</si>
  <si>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</si>
  <si>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</si>
  <si>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</si>
  <si>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</si>
  <si>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</si>
  <si>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</si>
  <si>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</si>
  <si>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</si>
  <si>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</si>
  <si>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</si>
  <si>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</si>
  <si>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</si>
  <si>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</si>
  <si>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</si>
  <si>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</si>
  <si>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</si>
  <si>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</si>
  <si>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</si>
  <si>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</si>
  <si>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</si>
  <si>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</si>
  <si>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</si>
  <si>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</si>
  <si>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</si>
  <si>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</si>
  <si>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</si>
  <si>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</si>
  <si>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</si>
  <si>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</si>
  <si>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</si>
  <si>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</si>
  <si>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</si>
  <si>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</si>
  <si>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</si>
  <si>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</si>
  <si>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</si>
  <si>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</si>
  <si>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</si>
  <si>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</si>
  <si>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</si>
  <si>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</si>
  <si>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</si>
  <si>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</si>
  <si>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</si>
  <si>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</si>
  <si>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</si>
  <si>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</si>
  <si>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</si>
  <si>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</si>
  <si>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</si>
  <si>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</si>
  <si>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</si>
  <si>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</si>
  <si>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</si>
  <si>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</si>
  <si>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</si>
  <si>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</si>
  <si>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</si>
  <si>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</si>
  <si>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</si>
  <si>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</si>
  <si>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</si>
  <si>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</si>
  <si>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</si>
  <si>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</si>
  <si>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</si>
  <si>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</si>
  <si>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</si>
  <si>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</si>
  <si>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</si>
  <si>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</si>
  <si>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</si>
  <si>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</si>
  <si>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</si>
  <si>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</si>
  <si>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</si>
  <si>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</si>
  <si>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</si>
  <si>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</si>
  <si>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</si>
  <si>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</si>
  <si>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</si>
  <si>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</si>
  <si>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</si>
  <si>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</si>
  <si>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</si>
  <si>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</si>
  <si>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</si>
  <si>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</si>
  <si>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</si>
  <si>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</si>
  <si>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</si>
  <si>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</si>
  <si>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</si>
  <si>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</si>
  <si>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</si>
  <si>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</si>
  <si>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</si>
  <si>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</si>
  <si>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</si>
  <si>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</si>
  <si>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</si>
  <si>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</si>
  <si>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</si>
  <si>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</si>
  <si>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</si>
  <si>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</si>
  <si>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</si>
  <si>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</si>
  <si>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</si>
  <si>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</si>
  <si>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</si>
  <si>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</si>
  <si>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</si>
  <si>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</si>
  <si>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</si>
  <si>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</si>
  <si>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</si>
  <si>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</si>
  <si>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</si>
  <si>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</si>
  <si>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</si>
  <si>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</si>
  <si>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</si>
  <si>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</si>
  <si>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</si>
  <si>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</si>
  <si>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</si>
  <si>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</si>
  <si>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</si>
  <si>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</si>
  <si>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</si>
  <si>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</si>
  <si>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</si>
  <si>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</si>
  <si>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</si>
  <si>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</si>
  <si>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</si>
  <si>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</si>
  <si>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</si>
  <si>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</si>
  <si>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</si>
  <si>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</si>
  <si>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</si>
  <si>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</si>
  <si>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</si>
  <si>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</si>
  <si>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</si>
  <si>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</si>
  <si>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</si>
  <si>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</si>
  <si>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</si>
  <si>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</si>
  <si>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</si>
  <si>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</si>
  <si>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</si>
  <si>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</si>
  <si>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</si>
  <si>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</si>
  <si>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</si>
  <si>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</si>
  <si>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</si>
  <si>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</si>
  <si>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</si>
  <si>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</si>
  <si>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</si>
  <si>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</si>
  <si>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</si>
  <si>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</si>
  <si>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</si>
  <si>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</si>
  <si>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</si>
  <si>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</si>
  <si>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</si>
  <si>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</si>
  <si>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</si>
  <si>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</si>
  <si>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</si>
  <si>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</si>
  <si>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</si>
  <si>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</si>
  <si>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</si>
  <si>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</si>
  <si>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</si>
  <si>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</si>
  <si>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</si>
  <si>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</si>
  <si>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</si>
  <si>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</si>
  <si>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</si>
  <si>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</si>
  <si>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</si>
  <si>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</si>
  <si>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</si>
  <si>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</si>
  <si>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</si>
  <si>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</si>
  <si>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</si>
  <si>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</si>
  <si>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</si>
  <si>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</si>
  <si>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</si>
  <si>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</si>
  <si>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</si>
  <si>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</si>
  <si>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</si>
  <si>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</si>
  <si>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</si>
  <si>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</si>
  <si>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</si>
  <si>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</si>
  <si>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</si>
  <si>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</si>
  <si>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</si>
  <si>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</si>
  <si>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</si>
  <si>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</si>
  <si>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</si>
  <si>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</si>
  <si>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</si>
  <si>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</si>
  <si>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</si>
  <si>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</si>
  <si>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</si>
  <si>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</si>
  <si>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</si>
  <si>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</si>
  <si>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</si>
  <si>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</si>
  <si>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</si>
  <si>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</si>
  <si>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</si>
  <si>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</si>
  <si>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</si>
  <si>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</si>
  <si>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</si>
  <si>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</si>
  <si>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</si>
  <si>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</si>
  <si>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</si>
  <si>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</si>
  <si>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</si>
  <si>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</si>
  <si>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</si>
  <si>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</si>
  <si>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</si>
  <si>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</si>
  <si>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</si>
  <si>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</si>
  <si>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</si>
  <si>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</si>
  <si>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</si>
  <si>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</si>
  <si>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</si>
  <si>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</si>
  <si>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</si>
  <si>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</si>
  <si>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</si>
  <si>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</si>
  <si>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</si>
  <si>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</si>
  <si>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</si>
  <si>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</si>
  <si>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</si>
  <si>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</si>
  <si>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</si>
  <si>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</si>
  <si>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</si>
  <si>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</si>
  <si>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</si>
  <si>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</si>
  <si>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</si>
  <si>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</si>
  <si>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</si>
  <si>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</si>
  <si>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</si>
  <si>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</si>
  <si>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</si>
  <si>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</si>
  <si>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</si>
  <si>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</si>
  <si>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</si>
  <si>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</si>
  <si>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</si>
  <si>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</si>
  <si>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</si>
  <si>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</si>
  <si>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</si>
  <si>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</si>
  <si>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</si>
  <si>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</si>
  <si>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</si>
  <si>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</si>
  <si>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</si>
  <si>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</si>
  <si>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</si>
  <si>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</si>
  <si>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</si>
  <si>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</si>
  <si>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</si>
  <si>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</si>
  <si>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</si>
  <si>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</si>
  <si>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</si>
  <si>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</si>
  <si>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</si>
  <si>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</si>
  <si>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</si>
  <si>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</si>
  <si>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</si>
  <si>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</si>
  <si>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</si>
  <si>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</si>
  <si>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</si>
  <si>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</si>
  <si>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</si>
  <si>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</si>
  <si>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</si>
  <si>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</si>
  <si>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</si>
  <si>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</si>
  <si>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</si>
  <si>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</si>
  <si>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</si>
  <si>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</si>
  <si>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</si>
  <si>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</si>
  <si>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</si>
  <si>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</si>
  <si>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</si>
  <si>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</si>
  <si>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</si>
  <si>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</si>
  <si>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</si>
  <si>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</si>
  <si>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</si>
  <si>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</si>
  <si>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</si>
  <si>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</si>
  <si>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</si>
  <si>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</si>
  <si>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</si>
  <si>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</si>
  <si>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</si>
  <si>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</si>
  <si>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</si>
  <si>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</si>
  <si>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</si>
  <si>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</si>
  <si>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</si>
  <si>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</si>
  <si>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</si>
  <si>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</si>
  <si>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</si>
  <si>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</si>
  <si>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</si>
  <si>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</si>
  <si>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</si>
  <si>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</si>
  <si>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</si>
  <si>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</si>
  <si>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</si>
  <si>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</si>
  <si>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</si>
  <si>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</si>
  <si>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</si>
  <si>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</si>
  <si>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</si>
  <si>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</si>
  <si>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</si>
  <si>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</si>
  <si>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</si>
  <si>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</si>
  <si>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</si>
  <si>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</si>
  <si>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</si>
  <si>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</si>
  <si>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</si>
  <si>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</si>
  <si>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</si>
  <si>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</si>
  <si>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</si>
  <si>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</si>
  <si>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</si>
  <si>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</si>
  <si>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</si>
  <si>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</si>
  <si>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</si>
  <si>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</si>
  <si>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</si>
  <si>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</si>
  <si>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</si>
  <si>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</si>
  <si>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</si>
  <si>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</si>
  <si>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</si>
  <si>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</si>
  <si>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</si>
  <si>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</si>
  <si>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</si>
  <si>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</si>
  <si>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</si>
  <si>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</si>
  <si>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</si>
  <si>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</si>
  <si>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</si>
  <si>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</si>
  <si>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</si>
  <si>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</si>
  <si>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</si>
  <si>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</si>
  <si>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</si>
  <si>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</si>
  <si>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</si>
  <si>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</si>
  <si>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</si>
  <si>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</si>
  <si>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</si>
  <si>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</si>
  <si>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</si>
  <si>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</si>
  <si>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</si>
  <si>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</si>
  <si>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</si>
  <si>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</si>
  <si>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</si>
  <si>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</si>
  <si>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</si>
  <si>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</si>
  <si>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</si>
  <si>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</si>
  <si>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</si>
  <si>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</si>
  <si>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</si>
  <si>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</si>
  <si>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</si>
  <si>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</si>
  <si>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</si>
  <si>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</si>
  <si>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</si>
  <si>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</si>
  <si>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</si>
  <si>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</si>
  <si>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</si>
  <si>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</si>
  <si>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</si>
  <si>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</si>
  <si>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</si>
  <si>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</si>
  <si>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</si>
  <si>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</si>
  <si>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</si>
  <si>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</si>
  <si>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</si>
  <si>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</si>
  <si>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</si>
  <si>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</si>
  <si>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</si>
  <si>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</si>
  <si>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</si>
  <si>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</si>
  <si>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</si>
  <si>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</si>
  <si>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</si>
  <si>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</si>
  <si>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</si>
  <si>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</si>
  <si>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</si>
  <si>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</si>
  <si>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</si>
  <si>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</si>
  <si>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</si>
  <si>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</si>
  <si>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</si>
  <si>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</si>
  <si>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</si>
  <si>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</si>
  <si>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</si>
  <si>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</si>
  <si>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</si>
  <si>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</si>
  <si>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</si>
  <si>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</si>
  <si>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</si>
  <si>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</si>
  <si>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</si>
  <si>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</si>
  <si>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</si>
  <si>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</si>
  <si>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</si>
  <si>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</si>
  <si>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</si>
  <si>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</si>
  <si>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</si>
  <si>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</si>
  <si>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</si>
  <si>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</si>
  <si>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</si>
  <si>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</si>
  <si>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</si>
  <si>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</si>
  <si>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</si>
  <si>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</si>
  <si>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</si>
  <si>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</si>
  <si>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</si>
  <si>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</si>
  <si>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</si>
  <si>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</si>
  <si>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</si>
  <si>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</si>
  <si>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</si>
  <si>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</si>
  <si>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</si>
  <si>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</si>
  <si>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</si>
  <si>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</si>
  <si>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</si>
  <si>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</si>
  <si>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</si>
  <si>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</si>
  <si>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</si>
  <si>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</si>
  <si>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</si>
  <si>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</si>
  <si>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</si>
  <si>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</si>
  <si>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</si>
  <si>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</si>
  <si>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</si>
  <si>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</si>
  <si>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</si>
  <si>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</si>
  <si>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</si>
  <si>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</si>
  <si>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</si>
  <si>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</si>
  <si>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</si>
  <si>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</si>
  <si>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</si>
  <si>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</si>
  <si>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</si>
  <si>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</si>
  <si>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</si>
  <si>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</si>
  <si>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</si>
  <si>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</si>
  <si>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</si>
  <si>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</si>
  <si>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</si>
  <si>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</si>
  <si>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</si>
  <si>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</si>
  <si>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</si>
  <si>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</si>
  <si>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</si>
  <si>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</si>
  <si>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</si>
  <si>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</si>
  <si>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</si>
  <si>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</si>
  <si>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</si>
  <si>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</si>
  <si>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</si>
  <si>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</si>
  <si>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</si>
  <si>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</si>
  <si>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</si>
  <si>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</si>
  <si>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</si>
  <si>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</si>
  <si>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</si>
  <si>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</si>
  <si>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</si>
  <si>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</si>
  <si>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</si>
  <si>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</si>
  <si>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</si>
  <si>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</si>
  <si>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</si>
  <si>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</si>
  <si>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</si>
  <si>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</si>
  <si>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</si>
  <si>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</si>
  <si>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</si>
  <si>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</si>
  <si>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</si>
  <si>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</si>
  <si>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</si>
  <si>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</si>
  <si>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</si>
  <si>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</si>
  <si>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</si>
  <si>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</si>
  <si>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</si>
  <si>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</si>
  <si>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</si>
  <si>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</si>
  <si>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</si>
  <si>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</si>
  <si>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</si>
  <si>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</si>
  <si>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</si>
  <si>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</si>
  <si>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</si>
  <si>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</si>
  <si>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</si>
  <si>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</si>
  <si>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</si>
  <si>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</si>
  <si>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</si>
  <si>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</si>
  <si>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</si>
  <si>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</si>
  <si>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</si>
  <si>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</si>
  <si>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</si>
  <si>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</si>
  <si>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</si>
  <si>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</si>
  <si>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</si>
  <si>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</si>
  <si>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</si>
  <si>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</si>
  <si>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</si>
  <si>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</si>
  <si>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</si>
  <si>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</si>
  <si>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</si>
  <si>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</si>
  <si>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</si>
  <si>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</si>
  <si>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</si>
  <si>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</si>
  <si>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</si>
  <si>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</si>
  <si>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</si>
  <si>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</si>
  <si>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</si>
  <si>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</si>
  <si>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</si>
  <si>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</si>
  <si>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</si>
  <si>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</si>
  <si>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</si>
  <si>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</si>
  <si>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</si>
  <si>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</si>
  <si>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</si>
  <si>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</si>
  <si>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</si>
  <si>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</si>
  <si>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</si>
  <si>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</si>
  <si>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</si>
  <si>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</si>
  <si>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</si>
  <si>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</si>
  <si>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</si>
  <si>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</si>
  <si>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</si>
  <si>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</si>
  <si>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</si>
  <si>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</si>
  <si>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</si>
  <si>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</si>
  <si>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</si>
  <si>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</si>
  <si>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</si>
  <si>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</si>
  <si>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</si>
  <si>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</si>
  <si>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</si>
  <si>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</si>
  <si>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</si>
  <si>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</si>
  <si>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</si>
  <si>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</si>
  <si>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</si>
  <si>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</si>
  <si>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</si>
  <si>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</si>
  <si>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</si>
  <si>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</si>
  <si>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</si>
  <si>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</si>
  <si>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</si>
  <si>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</si>
  <si>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</si>
  <si>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</si>
  <si>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</si>
  <si>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</si>
  <si>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</si>
  <si>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</si>
  <si>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</si>
  <si>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</si>
  <si>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</si>
  <si>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</si>
  <si>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</si>
  <si>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</si>
  <si>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</si>
  <si>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</si>
  <si>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</si>
  <si>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</si>
  <si>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</si>
  <si>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</si>
  <si>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</si>
  <si>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</si>
  <si>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</si>
  <si>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</si>
  <si>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</si>
  <si>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</si>
  <si>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</si>
  <si>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</si>
  <si>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</si>
  <si>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</si>
  <si>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</si>
  <si>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</si>
  <si>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</si>
  <si>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</si>
  <si>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</si>
  <si>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</si>
  <si>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</si>
  <si>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</si>
  <si>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</si>
  <si>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</si>
  <si>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</si>
  <si>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</si>
  <si>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</si>
  <si>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</si>
  <si>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</si>
  <si>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</si>
  <si>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</si>
  <si>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</si>
  <si>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</si>
  <si>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</si>
  <si>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</si>
  <si>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</si>
  <si>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</si>
  <si>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</si>
  <si>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</si>
  <si>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</si>
  <si>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</si>
  <si>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</si>
  <si>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</si>
  <si>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</si>
  <si>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</si>
  <si>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</si>
  <si>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</si>
  <si>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</si>
  <si>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</si>
  <si>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</si>
  <si>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</si>
  <si>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</si>
  <si>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</si>
  <si>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</si>
  <si>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</si>
  <si>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</si>
  <si>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</si>
  <si>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</si>
  <si>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</si>
  <si>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</si>
  <si>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</si>
  <si>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</si>
  <si>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</si>
  <si>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</si>
  <si>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</si>
  <si>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</si>
  <si>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</si>
  <si>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</si>
  <si>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</si>
  <si>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</si>
  <si>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</si>
  <si>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</si>
  <si>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</si>
  <si>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</si>
  <si>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</si>
  <si>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</si>
  <si>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</si>
  <si>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</si>
  <si>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</si>
  <si>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</si>
  <si>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</si>
  <si>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</si>
  <si>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</si>
  <si>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</si>
  <si>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</si>
  <si>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</si>
  <si>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</si>
  <si>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</si>
  <si>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</si>
  <si>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</si>
  <si>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</si>
  <si>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</si>
  <si>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</si>
  <si>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</si>
  <si>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</si>
  <si>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</si>
  <si>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</si>
  <si>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</si>
  <si>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</si>
  <si>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</si>
  <si>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</si>
  <si>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</si>
  <si>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</si>
  <si>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</si>
  <si>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</si>
  <si>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</si>
  <si>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</si>
  <si>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</si>
  <si>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</si>
  <si>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</si>
  <si>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</si>
  <si>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</si>
  <si>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</si>
  <si>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</si>
  <si>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</si>
  <si>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</si>
  <si>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</si>
  <si>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</si>
  <si>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</si>
  <si>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</si>
  <si>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</si>
  <si>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</si>
  <si>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</si>
  <si>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</si>
  <si>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</si>
  <si>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</si>
  <si>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</si>
  <si>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</si>
  <si>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</si>
  <si>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</si>
  <si>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</si>
  <si>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</si>
  <si>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</si>
  <si>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</si>
  <si>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</si>
  <si>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</si>
  <si>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</si>
  <si>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</si>
  <si>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</si>
  <si>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</si>
  <si>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</si>
  <si>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</si>
  <si>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</si>
  <si>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</si>
  <si>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</si>
  <si>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</si>
  <si>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</si>
  <si>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</si>
  <si>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</si>
  <si>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</si>
  <si>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</si>
  <si>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</si>
  <si>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</si>
  <si>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</si>
  <si>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</si>
  <si>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</si>
  <si>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</si>
  <si>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</si>
  <si>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</si>
  <si>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</si>
  <si>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</si>
  <si>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</si>
  <si>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</si>
  <si>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</si>
  <si>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</si>
  <si>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</si>
  <si>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</si>
  <si>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</si>
  <si>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</si>
  <si>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</si>
  <si>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</si>
  <si>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</si>
  <si>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</si>
  <si>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</si>
  <si>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</si>
  <si>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</si>
  <si>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</si>
  <si>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</si>
  <si>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</si>
  <si>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</si>
  <si>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</si>
  <si>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</si>
  <si>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</si>
  <si>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</si>
  <si>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</si>
  <si>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</si>
  <si>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</si>
  <si>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</si>
  <si>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</si>
  <si>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</si>
  <si>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</si>
  <si>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</si>
  <si>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</si>
  <si>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</si>
  <si>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</si>
  <si>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</si>
  <si>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</si>
  <si>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</si>
  <si>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</si>
  <si>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</si>
  <si>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</si>
  <si>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</si>
  <si>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</si>
  <si>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</si>
  <si>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</si>
  <si>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</si>
  <si>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</si>
  <si>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</si>
  <si>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</si>
  <si>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</si>
  <si>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</si>
  <si>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</si>
  <si>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</si>
  <si>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</si>
  <si>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</si>
  <si>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</si>
  <si>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</si>
  <si>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</si>
  <si>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</si>
  <si>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</si>
  <si>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</si>
  <si>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</si>
  <si>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</si>
  <si>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</si>
  <si>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</si>
  <si>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</si>
  <si>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</si>
  <si>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</si>
  <si>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</si>
  <si>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</si>
  <si>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</si>
  <si>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</si>
  <si>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</si>
  <si>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</si>
  <si>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</si>
  <si>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</si>
  <si>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</si>
  <si>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</si>
  <si>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</si>
  <si>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</si>
  <si>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</si>
  <si>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</si>
  <si>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</si>
  <si>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</si>
  <si>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</si>
  <si>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</si>
  <si>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</si>
  <si>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</si>
  <si>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</si>
  <si>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</si>
  <si>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</si>
  <si>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</si>
  <si>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</si>
  <si>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</si>
  <si>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</si>
  <si>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</si>
  <si>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</si>
  <si>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</si>
  <si>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</si>
  <si>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</si>
  <si>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</si>
  <si>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</si>
  <si>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</si>
  <si>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</si>
  <si>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</si>
  <si>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</si>
  <si>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</si>
  <si>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</si>
  <si>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</si>
  <si>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</si>
  <si>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</si>
  <si>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</si>
  <si>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</si>
  <si>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</si>
  <si>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</si>
  <si>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</si>
  <si>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</si>
  <si>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</si>
  <si>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</si>
  <si>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</si>
  <si>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</si>
  <si>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</si>
  <si>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</si>
  <si>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</si>
  <si>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</si>
  <si>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</si>
  <si>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</si>
  <si>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</si>
  <si>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</si>
  <si>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</si>
  <si>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</si>
  <si>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</si>
  <si>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</si>
  <si>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</si>
  <si>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</si>
  <si>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</si>
  <si>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</si>
  <si>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</si>
  <si>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</si>
  <si>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</si>
  <si>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</si>
  <si>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</si>
  <si>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</si>
  <si>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</si>
  <si>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</si>
  <si>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</si>
  <si>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</si>
  <si>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</si>
  <si>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</si>
  <si>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</si>
  <si>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</si>
  <si>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</si>
  <si>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</si>
  <si>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</si>
  <si>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</si>
  <si>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</si>
  <si>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</si>
  <si>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</si>
  <si>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</si>
  <si>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</si>
  <si>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</si>
  <si>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</si>
  <si>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</si>
  <si>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</si>
  <si>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</si>
  <si>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</si>
  <si>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</si>
  <si>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</si>
  <si>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</si>
  <si>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</si>
  <si>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</si>
  <si>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</si>
  <si>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</si>
  <si>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</si>
  <si>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</si>
  <si>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</si>
  <si>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</si>
  <si>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</si>
  <si>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</si>
  <si>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</si>
  <si>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</si>
  <si>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</si>
  <si>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</si>
  <si>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</si>
  <si>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</si>
  <si>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</si>
  <si>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</si>
  <si>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</si>
  <si>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</si>
  <si>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</si>
  <si>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</si>
  <si>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</si>
  <si>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</si>
  <si>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</si>
  <si>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</si>
  <si>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</si>
  <si>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</si>
  <si>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</si>
  <si>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</si>
  <si>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</si>
  <si>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</si>
  <si>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</si>
  <si>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</si>
  <si>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</si>
  <si>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</si>
  <si>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</si>
  <si>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</si>
  <si>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</si>
  <si>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</si>
  <si>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</si>
  <si>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</si>
  <si>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</si>
  <si>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</si>
  <si>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</si>
  <si>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</si>
  <si>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</si>
  <si>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</si>
  <si>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</si>
  <si>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</si>
  <si>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</si>
  <si>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</si>
  <si>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</si>
  <si>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</si>
  <si>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</si>
  <si>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</si>
  <si>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</si>
  <si>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</si>
  <si>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</si>
  <si>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</si>
  <si>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</si>
  <si>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</si>
  <si>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</si>
  <si>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</si>
  <si>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</si>
  <si>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</si>
  <si>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</si>
  <si>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</si>
  <si>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</si>
  <si>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</si>
  <si>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</si>
  <si>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</si>
  <si>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</si>
  <si>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</si>
  <si>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</si>
  <si>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</si>
  <si>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</si>
  <si>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</si>
  <si>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</si>
  <si>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</si>
  <si>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</si>
  <si>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</si>
  <si>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</si>
  <si>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</si>
  <si>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</si>
  <si>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</si>
  <si>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</si>
  <si>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</si>
  <si>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</si>
  <si>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</si>
  <si>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</si>
  <si>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</si>
  <si>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</si>
  <si>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</si>
  <si>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</si>
  <si>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</si>
  <si>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</si>
  <si>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</si>
  <si>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</si>
  <si>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</si>
  <si>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</si>
  <si>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</si>
  <si>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</si>
  <si>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</si>
  <si>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</si>
  <si>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</si>
  <si>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</si>
  <si>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</si>
  <si>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</si>
  <si>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</si>
  <si>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</si>
  <si>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</si>
  <si>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</si>
  <si>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</si>
  <si>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</si>
  <si>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</si>
  <si>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</si>
  <si>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</si>
  <si>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</si>
  <si>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</si>
  <si>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</si>
  <si>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</si>
  <si>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</si>
  <si>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</si>
  <si>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</si>
  <si>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</si>
  <si>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</si>
  <si>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</si>
  <si>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</si>
  <si>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</si>
  <si>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</si>
  <si>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</si>
  <si>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</si>
  <si>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</si>
  <si>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</si>
  <si>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</si>
  <si>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</si>
  <si>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</si>
  <si>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</si>
  <si>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</si>
  <si>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</si>
  <si>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</si>
  <si>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</si>
  <si>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</si>
  <si>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</si>
  <si>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</si>
  <si>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</si>
  <si>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</si>
  <si>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</si>
  <si>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</si>
  <si>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</si>
  <si>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</si>
  <si>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</si>
  <si>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</si>
  <si>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</si>
  <si>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</si>
  <si>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</si>
  <si>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</si>
  <si>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</si>
  <si>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</si>
  <si>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</si>
  <si>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</si>
  <si>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</si>
  <si>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</si>
  <si>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</si>
  <si>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</si>
  <si>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</si>
  <si>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</si>
  <si>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</si>
  <si>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</si>
  <si>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</si>
  <si>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</si>
  <si>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</si>
  <si>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</si>
  <si>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</si>
  <si>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</si>
  <si>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</si>
  <si>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</si>
  <si>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</si>
  <si>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</si>
  <si>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</si>
  <si>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</si>
  <si>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</si>
  <si>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</si>
  <si>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</si>
  <si>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</si>
  <si>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</si>
  <si>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</si>
  <si>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</si>
  <si>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</si>
  <si>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</si>
  <si>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</si>
  <si>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</si>
  <si>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</si>
  <si>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</si>
  <si>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</si>
  <si>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</si>
  <si>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</si>
  <si>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</si>
  <si>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</si>
  <si>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</si>
  <si>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</si>
  <si>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</si>
  <si>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</si>
  <si>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</si>
  <si>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</si>
  <si>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</si>
  <si>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</si>
  <si>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</si>
  <si>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</si>
  <si>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</si>
  <si>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</si>
  <si>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</si>
  <si>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</si>
  <si>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</si>
  <si>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</si>
  <si>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</si>
  <si>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</si>
  <si>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</si>
  <si>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</si>
  <si>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</si>
  <si>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</si>
  <si>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</si>
  <si>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</si>
  <si>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</si>
  <si>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</si>
  <si>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</si>
  <si>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</si>
  <si>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</si>
  <si>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</si>
  <si>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</si>
  <si>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</si>
  <si>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</si>
  <si>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</si>
  <si>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</si>
  <si>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</si>
  <si>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</si>
  <si>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</si>
  <si>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</si>
  <si>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</si>
  <si>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</si>
  <si>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</si>
  <si>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</si>
  <si>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</si>
  <si>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</si>
  <si>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</si>
  <si>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</si>
  <si>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</si>
  <si>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</si>
  <si>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</si>
  <si>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</si>
  <si>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</si>
  <si>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</si>
  <si>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</si>
  <si>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</si>
  <si>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</si>
  <si>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</si>
  <si>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</si>
  <si>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</si>
  <si>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</si>
  <si>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</si>
  <si>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</si>
  <si>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</si>
  <si>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</si>
  <si>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</si>
  <si>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</si>
  <si>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</si>
  <si>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</si>
  <si>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</si>
  <si>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</si>
  <si>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</si>
  <si>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</si>
  <si>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</si>
  <si>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</si>
  <si>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</si>
  <si>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</si>
  <si>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</si>
  <si>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</si>
  <si>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</si>
  <si>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</si>
  <si>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</si>
  <si>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</si>
  <si>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</si>
  <si>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</si>
  <si>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</si>
  <si>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</si>
  <si>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</si>
  <si>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</si>
  <si>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</si>
  <si>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</si>
  <si>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</si>
  <si>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</si>
  <si>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</si>
  <si>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</si>
  <si>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</si>
  <si>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</si>
  <si>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</si>
  <si>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</si>
  <si>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</si>
  <si>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</si>
  <si>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</si>
  <si>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</si>
  <si>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</si>
  <si>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</si>
  <si>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</si>
  <si>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</si>
  <si>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</si>
  <si>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</si>
  <si>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</si>
  <si>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</si>
  <si>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</si>
  <si>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</si>
  <si>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</si>
  <si>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</si>
  <si>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</si>
  <si>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</si>
  <si>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</si>
  <si>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</si>
  <si>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</si>
  <si>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</si>
  <si>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</si>
  <si>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</si>
  <si>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</si>
  <si>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</si>
  <si>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</si>
  <si>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</si>
  <si>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</si>
  <si>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</si>
  <si>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</si>
  <si>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</si>
  <si>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</si>
  <si>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</si>
  <si>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</si>
  <si>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</si>
  <si>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</si>
  <si>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</si>
  <si>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</si>
  <si>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</si>
  <si>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</si>
  <si>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</si>
  <si>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</si>
  <si>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</si>
  <si>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</si>
  <si>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</si>
  <si>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</si>
  <si>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</si>
  <si>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</si>
  <si>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</si>
  <si>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</si>
  <si>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</si>
  <si>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</si>
  <si>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</si>
  <si>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</si>
  <si>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</si>
  <si>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</si>
  <si>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</si>
  <si>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</si>
  <si>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</si>
  <si>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</si>
  <si>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</si>
  <si>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</si>
  <si>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</si>
  <si>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</si>
  <si>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</si>
  <si>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</si>
  <si>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</si>
  <si>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</si>
  <si>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</si>
  <si>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</si>
  <si>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</si>
  <si>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</si>
  <si>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</si>
  <si>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</si>
  <si>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</si>
  <si>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</si>
  <si>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</si>
  <si>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</si>
  <si>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</si>
  <si>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</si>
  <si>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</si>
  <si>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</si>
  <si>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</si>
  <si>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</si>
  <si>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</si>
  <si>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</si>
  <si>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</si>
  <si>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</si>
  <si>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</si>
  <si>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</si>
  <si>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</si>
  <si>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</si>
  <si>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</si>
  <si>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</si>
  <si>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</si>
  <si>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</si>
  <si>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</si>
  <si>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</si>
  <si>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</si>
  <si>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</si>
  <si>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</si>
  <si>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</si>
  <si>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</si>
  <si>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</si>
  <si>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</si>
  <si>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</si>
  <si>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</si>
  <si>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</si>
  <si>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</si>
  <si>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</si>
  <si>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</si>
  <si>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</si>
  <si>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</si>
  <si>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</si>
  <si>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</si>
  <si>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</si>
  <si>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</si>
  <si>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</si>
  <si>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</si>
  <si>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</si>
  <si>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</si>
  <si>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</si>
  <si>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</si>
  <si>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</si>
  <si>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</si>
  <si>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</si>
  <si>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</si>
  <si>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</si>
  <si>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</si>
  <si>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</si>
  <si>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</si>
  <si>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</si>
  <si>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</si>
  <si>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</si>
  <si>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</si>
  <si>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</si>
  <si>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</si>
  <si>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</si>
  <si>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</si>
  <si>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</si>
  <si>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</si>
  <si>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</si>
  <si>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</si>
  <si>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</si>
  <si>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</si>
  <si>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</si>
  <si>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</si>
  <si>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</si>
  <si>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</si>
  <si>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</si>
  <si>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</si>
  <si>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</si>
  <si>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</si>
  <si>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</si>
  <si>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</si>
  <si>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</si>
  <si>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</si>
  <si>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</si>
  <si>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</si>
  <si>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</si>
  <si>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</si>
  <si>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</si>
  <si>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</si>
  <si>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</si>
  <si>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</si>
  <si>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</si>
  <si>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</si>
  <si>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</si>
  <si>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</si>
  <si>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</si>
  <si>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</si>
  <si>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</si>
  <si>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</si>
  <si>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</si>
  <si>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</si>
  <si>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</si>
  <si>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</si>
  <si>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</si>
  <si>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</si>
  <si>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</si>
  <si>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</si>
  <si>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</si>
  <si>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</si>
  <si>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</si>
  <si>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</si>
  <si>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</si>
  <si>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</si>
  <si>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</si>
  <si>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</si>
  <si>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</si>
  <si>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</si>
  <si>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</si>
  <si>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</si>
  <si>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</si>
  <si>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</si>
  <si>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</si>
  <si>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</si>
  <si>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</si>
  <si>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</si>
  <si>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</si>
  <si>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</si>
  <si>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</si>
  <si>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</si>
  <si>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</si>
  <si>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</si>
  <si>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</si>
  <si>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</si>
  <si>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</si>
  <si>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</si>
  <si>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</si>
  <si>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</si>
  <si>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</si>
  <si>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</si>
  <si>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</si>
  <si>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</si>
  <si>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</si>
  <si>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</si>
  <si>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</si>
  <si>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</si>
  <si>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</si>
  <si>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</si>
  <si>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</si>
  <si>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</si>
  <si>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</si>
  <si>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</si>
  <si>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</si>
  <si>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</si>
  <si>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</si>
  <si>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</si>
  <si>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</si>
  <si>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</si>
  <si>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</si>
  <si>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</si>
  <si>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</si>
  <si>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</si>
  <si>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</si>
  <si>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</si>
  <si>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</si>
  <si>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</si>
  <si>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</si>
  <si>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</si>
  <si>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</si>
  <si>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</si>
  <si>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</si>
  <si>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</si>
  <si>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</si>
  <si>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</si>
  <si>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</si>
  <si>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</si>
  <si>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</si>
  <si>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</si>
  <si>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</si>
  <si>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</si>
  <si>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</si>
  <si>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</si>
  <si>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</si>
  <si>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</si>
  <si>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</si>
  <si>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</si>
  <si>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</si>
  <si>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</si>
  <si>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</si>
  <si>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</si>
  <si>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</si>
  <si>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</si>
  <si>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</si>
  <si>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</si>
  <si>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</si>
  <si>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</si>
  <si>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</si>
  <si>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</si>
  <si>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</si>
  <si>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</si>
  <si>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</si>
  <si>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</si>
  <si>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</si>
  <si>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</si>
  <si>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</si>
  <si>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</si>
  <si>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</si>
  <si>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</si>
  <si>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</si>
  <si>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</si>
  <si>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</si>
  <si>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</si>
  <si>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</si>
  <si>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</si>
  <si>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</si>
  <si>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</si>
  <si>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</si>
  <si>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</si>
  <si>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</si>
  <si>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</si>
  <si>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</si>
  <si>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</si>
  <si>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</si>
  <si>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</si>
  <si>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</si>
  <si>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</si>
  <si>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</si>
  <si>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</si>
  <si>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</si>
  <si>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</si>
  <si>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</si>
  <si>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</si>
  <si>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</si>
  <si>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</si>
  <si>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</si>
  <si>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</si>
  <si>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</si>
  <si>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</si>
  <si>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</si>
  <si>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</si>
  <si>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</si>
  <si>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</si>
  <si>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</si>
  <si>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</si>
  <si>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</si>
  <si>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</si>
  <si>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</si>
  <si>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</si>
  <si>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</si>
  <si>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</si>
  <si>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</si>
  <si>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</si>
  <si>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</si>
  <si>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</si>
  <si>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</si>
  <si>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</si>
  <si>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</si>
  <si>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</si>
  <si>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</si>
  <si>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</si>
  <si>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</si>
  <si>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</si>
  <si>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</si>
  <si>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</si>
  <si>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</si>
  <si>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</si>
  <si>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</si>
  <si>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</si>
  <si>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</si>
  <si>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</si>
  <si>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</si>
  <si>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</si>
  <si>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</si>
  <si>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</si>
  <si>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</si>
  <si>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</si>
  <si>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</si>
  <si>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</si>
  <si>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</si>
  <si>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</si>
  <si>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</si>
  <si>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</si>
  <si>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</si>
  <si>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</si>
  <si>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</si>
  <si>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</si>
  <si>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</si>
  <si>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</si>
  <si>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</si>
  <si>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</si>
  <si>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</si>
  <si>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</si>
  <si>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</si>
  <si>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</si>
  <si>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</si>
  <si>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</si>
  <si>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</si>
  <si>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</si>
  <si>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</si>
  <si>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</si>
  <si>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</si>
  <si>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</si>
  <si>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</si>
  <si>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</si>
  <si>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</si>
  <si>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</si>
  <si>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</si>
  <si>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</si>
  <si>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</si>
  <si>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</si>
  <si>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</si>
  <si>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</si>
  <si>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</si>
  <si>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</si>
  <si>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</si>
  <si>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</si>
  <si>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</si>
  <si>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</si>
  <si>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</si>
  <si>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</si>
  <si>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</si>
  <si>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</si>
  <si>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</si>
  <si>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</si>
  <si>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</si>
  <si>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</si>
  <si>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</si>
  <si>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</si>
  <si>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</si>
  <si>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</si>
  <si>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</si>
  <si>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</si>
  <si>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</si>
  <si>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</si>
  <si>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</si>
  <si>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</si>
  <si>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</si>
  <si>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</si>
  <si>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</si>
  <si>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</si>
  <si>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</si>
  <si>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</si>
  <si>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</si>
  <si>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</si>
  <si>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</si>
  <si>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</si>
  <si>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</si>
  <si>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</si>
  <si>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</si>
  <si>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</si>
  <si>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</si>
  <si>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</si>
  <si>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</si>
  <si>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</si>
  <si>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</si>
  <si>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</si>
  <si>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</si>
  <si>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</si>
  <si>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</si>
  <si>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</si>
  <si>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</si>
  <si>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</si>
  <si>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</si>
  <si>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</si>
  <si>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</si>
  <si>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</si>
  <si>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</si>
  <si>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</si>
  <si>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</si>
  <si>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</si>
  <si>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</si>
  <si>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</si>
  <si>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</si>
  <si>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</si>
  <si>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</si>
  <si>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</si>
  <si>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</si>
  <si>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</si>
  <si>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</si>
  <si>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</si>
  <si>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</si>
  <si>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</si>
  <si>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</si>
  <si>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</si>
  <si>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</si>
  <si>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</si>
  <si>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</si>
  <si>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</si>
  <si>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</si>
  <si>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</si>
  <si>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</si>
  <si>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</si>
  <si>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</si>
  <si>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</si>
  <si>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</si>
  <si>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</si>
  <si>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</si>
  <si>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</si>
  <si>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</si>
  <si>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</si>
  <si>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</si>
  <si>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</si>
  <si>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</si>
  <si>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</si>
  <si>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</si>
  <si>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</si>
  <si>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</si>
  <si>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</si>
  <si>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</si>
  <si>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</si>
  <si>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</si>
  <si>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</si>
  <si>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</si>
  <si>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</si>
  <si>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</si>
  <si>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</si>
  <si>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</si>
  <si>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</si>
  <si>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</si>
  <si>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</si>
  <si>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</si>
  <si>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</si>
  <si>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</si>
  <si>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</si>
  <si>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</si>
  <si>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</si>
  <si>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</si>
  <si>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</si>
  <si>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</si>
  <si>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</si>
  <si>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</si>
  <si>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</si>
  <si>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</si>
  <si>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</si>
  <si>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</si>
  <si>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</si>
  <si>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</si>
  <si>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</si>
  <si>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</si>
  <si>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</si>
  <si>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</si>
  <si>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</si>
  <si>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</si>
  <si>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</si>
  <si>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</si>
  <si>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</si>
  <si>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</si>
  <si>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</si>
  <si>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</si>
  <si>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</si>
  <si>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</si>
  <si>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</si>
  <si>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</si>
  <si>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</si>
  <si>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</si>
  <si>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</si>
  <si>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</si>
  <si>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</si>
  <si>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</si>
  <si>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</si>
  <si>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</si>
  <si>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</si>
  <si>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</si>
  <si>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</si>
  <si>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</si>
  <si>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</si>
  <si>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</si>
  <si>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</si>
  <si>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</si>
  <si>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</si>
  <si>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</si>
  <si>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</si>
  <si>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</si>
  <si>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</si>
  <si>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</si>
  <si>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</si>
  <si>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</si>
  <si>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</si>
  <si>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</si>
  <si>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</si>
  <si>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</si>
  <si>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</si>
  <si>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</si>
  <si>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</si>
  <si>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</si>
  <si>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</si>
  <si>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</si>
  <si>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</si>
  <si>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</si>
  <si>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</si>
  <si>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</si>
  <si>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</si>
  <si>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</si>
  <si>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</si>
  <si>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</si>
  <si>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</si>
  <si>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</si>
  <si>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</si>
  <si>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</si>
  <si>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</si>
  <si>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</si>
  <si>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</si>
  <si>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</si>
  <si>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</si>
  <si>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</si>
  <si>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</si>
  <si>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</si>
  <si>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</si>
  <si>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</si>
  <si>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</si>
  <si>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</si>
  <si>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</si>
  <si>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</si>
  <si>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</si>
  <si>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</si>
  <si>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</si>
  <si>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</si>
  <si>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</si>
  <si>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</si>
  <si>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</si>
  <si>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</si>
  <si>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</si>
  <si>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</si>
  <si>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</si>
  <si>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</si>
  <si>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</si>
  <si>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</si>
  <si>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</si>
  <si>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</si>
  <si>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</si>
  <si>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</si>
  <si>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</si>
  <si>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</si>
  <si>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</si>
  <si>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</si>
  <si>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</si>
  <si>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</si>
  <si>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</si>
  <si>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</si>
  <si>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</si>
  <si>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</si>
  <si>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</si>
  <si>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</si>
  <si>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</si>
  <si>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</si>
  <si>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</si>
  <si>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</si>
  <si>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</si>
  <si>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</si>
  <si>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</si>
  <si>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</si>
  <si>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</si>
  <si>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</si>
  <si>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</si>
  <si>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</si>
  <si>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</si>
  <si>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</si>
  <si>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</si>
  <si>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</si>
  <si>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</si>
  <si>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</si>
  <si>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</si>
  <si>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</si>
  <si>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</si>
  <si>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</si>
  <si>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</si>
  <si>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</si>
  <si>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</si>
  <si>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</si>
  <si>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</si>
  <si>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</si>
  <si>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</si>
  <si>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</si>
  <si>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</si>
  <si>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</si>
  <si>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</si>
  <si>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</si>
  <si>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</si>
  <si>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</si>
  <si>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</si>
  <si>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</si>
  <si>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</si>
  <si>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</si>
  <si>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</si>
  <si>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</si>
  <si>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</si>
  <si>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</si>
  <si>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</si>
  <si>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</si>
  <si>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</si>
  <si>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</si>
  <si>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</si>
  <si>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</si>
  <si>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</si>
  <si>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</si>
  <si>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</si>
  <si>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</si>
  <si>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</si>
  <si>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</si>
  <si>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</si>
  <si>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</si>
  <si>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</si>
  <si>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</si>
  <si>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</si>
  <si>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</si>
  <si>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</si>
  <si>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</si>
  <si>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</si>
  <si>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</si>
  <si>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</si>
  <si>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</si>
  <si>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</si>
  <si>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</si>
  <si>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</si>
  <si>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</si>
  <si>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</si>
  <si>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</si>
  <si>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</si>
  <si>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</si>
  <si>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</si>
  <si>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</si>
  <si>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</si>
  <si>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</si>
  <si>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</si>
  <si>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</si>
  <si>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</si>
  <si>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</si>
  <si>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</si>
  <si>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</si>
  <si>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</si>
  <si>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</si>
  <si>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</si>
  <si>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</si>
  <si>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</si>
  <si>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</si>
  <si>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</si>
  <si>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</si>
  <si>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</si>
  <si>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</si>
  <si>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</si>
  <si>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</si>
  <si>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</si>
  <si>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</si>
  <si>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</si>
  <si>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</si>
  <si>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</si>
  <si>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</si>
  <si>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</si>
  <si>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</si>
  <si>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</si>
  <si>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</si>
  <si>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</si>
  <si>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</si>
  <si>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</si>
  <si>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</si>
  <si>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</si>
  <si>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</si>
  <si>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</si>
  <si>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</si>
  <si>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</si>
  <si>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</si>
  <si>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</si>
  <si>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</si>
  <si>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</si>
  <si>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</si>
  <si>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</si>
  <si>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</si>
  <si>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</si>
  <si>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</si>
  <si>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</si>
  <si>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</si>
  <si>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</si>
  <si>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</si>
  <si>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</si>
  <si>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</si>
  <si>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</si>
  <si>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</si>
  <si>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</si>
  <si>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</si>
  <si>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</si>
  <si>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</si>
  <si>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</si>
  <si>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</si>
  <si>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</si>
  <si>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</si>
  <si>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</si>
  <si>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</si>
  <si>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</si>
  <si>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</si>
  <si>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</si>
  <si>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</si>
  <si>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</si>
  <si>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</si>
  <si>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</si>
  <si>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</si>
  <si>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</si>
  <si>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</si>
  <si>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</si>
  <si>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</si>
  <si>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</si>
  <si>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</si>
  <si>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</si>
  <si>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</si>
  <si>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</si>
  <si>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</si>
  <si>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</si>
  <si>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</si>
  <si>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</si>
  <si>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</si>
  <si>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</si>
  <si>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</si>
  <si>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</si>
  <si>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</si>
  <si>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</si>
  <si>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</si>
  <si>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</si>
  <si>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</si>
  <si>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</si>
  <si>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</si>
  <si>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</si>
  <si>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</si>
  <si>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</si>
  <si>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</si>
  <si>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</si>
  <si>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</si>
  <si>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</si>
  <si>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</si>
  <si>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</si>
  <si>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</si>
  <si>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</si>
  <si>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</si>
  <si>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</si>
  <si>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</si>
  <si>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</si>
  <si>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</si>
  <si>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</si>
  <si>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</si>
  <si>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</si>
  <si>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</si>
  <si>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</si>
  <si>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</si>
  <si>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</si>
  <si>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</si>
  <si>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</si>
  <si>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</si>
  <si>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</si>
  <si>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</si>
  <si>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</si>
  <si>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</si>
  <si>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</si>
  <si>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</si>
  <si>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</si>
  <si>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</si>
  <si>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</si>
  <si>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</si>
  <si>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</si>
  <si>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</si>
  <si>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</si>
  <si>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</si>
  <si>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</si>
  <si>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</si>
  <si>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</si>
  <si>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</si>
  <si>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</si>
  <si>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</si>
  <si>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</si>
  <si>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</si>
  <si>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</si>
  <si>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</si>
  <si>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</si>
  <si>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</si>
  <si>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</si>
  <si>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</si>
  <si>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</si>
  <si>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</si>
  <si>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</si>
  <si>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</si>
  <si>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</si>
  <si>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</si>
  <si>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</si>
  <si>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</si>
  <si>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</si>
  <si>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</si>
  <si>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</si>
  <si>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</si>
  <si>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</si>
  <si>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</si>
  <si>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</si>
  <si>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</si>
  <si>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</si>
  <si>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</si>
  <si>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</si>
  <si>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</si>
  <si>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</si>
  <si>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</si>
  <si>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</si>
  <si>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</si>
  <si>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</si>
  <si>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</si>
  <si>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</si>
  <si>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</si>
  <si>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</si>
  <si>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</si>
  <si>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</si>
  <si>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</si>
  <si>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</si>
  <si>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</si>
  <si>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</si>
  <si>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</si>
  <si>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</si>
  <si>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</si>
  <si>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</si>
  <si>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</si>
  <si>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</si>
  <si>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</si>
  <si>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</si>
  <si>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</si>
  <si>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</si>
  <si>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</si>
  <si>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</si>
  <si>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</si>
  <si>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</si>
  <si>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</si>
  <si>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</si>
  <si>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</si>
  <si>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</si>
  <si>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</si>
  <si>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</si>
  <si>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</si>
  <si>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</si>
  <si>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</si>
  <si>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</si>
  <si>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</si>
  <si>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</si>
  <si>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</si>
  <si>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</si>
  <si>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</si>
  <si>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</si>
  <si>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</si>
  <si>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</si>
  <si>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</si>
  <si>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</si>
  <si>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</si>
  <si>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</si>
  <si>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</si>
  <si>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</si>
  <si>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</si>
  <si>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</si>
  <si>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</si>
  <si>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</si>
  <si>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</si>
  <si>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</si>
  <si>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</si>
  <si>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</si>
  <si>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</si>
  <si>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</si>
  <si>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</si>
  <si>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</si>
  <si>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</si>
  <si>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</si>
  <si>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</si>
  <si>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</si>
  <si>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</si>
  <si>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</si>
  <si>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</si>
  <si>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</si>
  <si>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</si>
  <si>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</si>
  <si>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</si>
  <si>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</si>
  <si>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</si>
  <si>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</si>
  <si>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</si>
  <si>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</si>
  <si>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</si>
  <si>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</si>
  <si>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</si>
  <si>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</si>
  <si>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</si>
  <si>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</si>
  <si>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</si>
  <si>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</si>
  <si>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</si>
  <si>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</si>
  <si>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</si>
  <si>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</si>
  <si>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</si>
  <si>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</si>
  <si>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</si>
  <si>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</si>
  <si>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</si>
  <si>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</si>
  <si>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</si>
  <si>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</si>
  <si>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</si>
  <si>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</si>
  <si>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</si>
  <si>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</si>
  <si>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</si>
  <si>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</si>
  <si>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</si>
  <si>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</si>
  <si>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</si>
  <si>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</si>
  <si>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</si>
  <si>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</si>
  <si>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</si>
  <si>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</si>
  <si>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</si>
  <si>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</si>
  <si>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</si>
  <si>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</si>
  <si>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</si>
  <si>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</si>
  <si>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</si>
  <si>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</si>
  <si>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</si>
  <si>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</si>
  <si>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</si>
  <si>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</si>
  <si>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</si>
  <si>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</si>
  <si>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</si>
  <si>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</si>
  <si>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</si>
  <si>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</si>
  <si>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</si>
  <si>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</si>
  <si>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</si>
  <si>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</si>
  <si>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</si>
  <si>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</si>
  <si>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</si>
  <si>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</si>
  <si>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</si>
  <si>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</si>
  <si>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</si>
  <si>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</si>
  <si>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</si>
  <si>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</si>
  <si>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</si>
  <si>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</si>
  <si>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</si>
  <si>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</si>
  <si>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</si>
  <si>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</si>
  <si>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</si>
  <si>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</si>
  <si>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</si>
  <si>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</si>
  <si>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</si>
  <si>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</si>
  <si>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</si>
  <si>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</si>
  <si>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</si>
  <si>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</si>
  <si>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</si>
  <si>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</si>
  <si>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</si>
  <si>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</si>
  <si>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</si>
  <si>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</si>
  <si>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</si>
  <si>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</si>
  <si>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</si>
  <si>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</si>
  <si>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</si>
  <si>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</si>
  <si>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</si>
  <si>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</si>
  <si>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</si>
  <si>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</si>
  <si>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</si>
  <si>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</si>
  <si>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</si>
  <si>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</si>
  <si>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</si>
  <si>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</si>
  <si>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</si>
  <si>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</si>
  <si>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</si>
  <si>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</si>
  <si>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</si>
  <si>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</si>
  <si>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</si>
  <si>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</si>
  <si>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</si>
  <si>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</si>
  <si>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</si>
  <si>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</si>
  <si>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</si>
  <si>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</si>
  <si>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</si>
  <si>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</si>
  <si>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</si>
  <si>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</si>
  <si>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</si>
  <si>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</si>
  <si>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</si>
  <si>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</si>
  <si>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</si>
  <si>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</si>
  <si>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</si>
  <si>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</si>
  <si>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</si>
  <si>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</si>
  <si>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</si>
  <si>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</si>
  <si>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</si>
  <si>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</si>
  <si>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</si>
  <si>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</si>
  <si>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</si>
  <si>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</si>
  <si>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</si>
  <si>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</si>
  <si>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</si>
  <si>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</si>
  <si>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</si>
  <si>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</si>
  <si>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</si>
  <si>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</si>
  <si>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</si>
  <si>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</si>
  <si>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</si>
  <si>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</si>
  <si>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</si>
  <si>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</si>
  <si>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</si>
  <si>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</si>
  <si>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</si>
  <si>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</si>
  <si>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</si>
  <si>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</si>
  <si>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</si>
  <si>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</si>
  <si>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</si>
  <si>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</si>
  <si>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</si>
  <si>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</si>
  <si>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</si>
  <si>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</si>
  <si>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</si>
  <si>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</si>
  <si>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</si>
  <si>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</si>
  <si>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</si>
  <si>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</si>
  <si>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</si>
  <si>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</si>
  <si>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</si>
  <si>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</si>
  <si>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</si>
  <si>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</si>
  <si>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</si>
  <si>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</si>
  <si>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</si>
  <si>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</si>
  <si>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</si>
  <si>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</si>
  <si>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</si>
  <si>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</si>
  <si>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</si>
  <si>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</si>
  <si>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</si>
  <si>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</si>
  <si>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</si>
  <si>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</si>
  <si>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</si>
  <si>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</si>
  <si>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</si>
  <si>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</si>
  <si>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</si>
  <si>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</si>
  <si>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</si>
  <si>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</si>
  <si>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</si>
  <si>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</si>
  <si>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</si>
  <si>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</si>
  <si>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</si>
  <si>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</si>
  <si>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</si>
  <si>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</si>
  <si>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</si>
  <si>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</si>
  <si>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</si>
  <si>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</si>
  <si>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</si>
  <si>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</si>
  <si>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</si>
  <si>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</si>
  <si>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</si>
  <si>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</si>
  <si>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</si>
  <si>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</si>
  <si>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</si>
  <si>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</si>
  <si>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</si>
  <si>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</si>
  <si>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</si>
  <si>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</si>
  <si>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</si>
  <si>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</si>
  <si>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</si>
  <si>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</si>
  <si>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</si>
  <si>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</si>
  <si>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</si>
  <si>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</si>
  <si>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</si>
  <si>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</si>
  <si>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</si>
  <si>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</si>
  <si>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</si>
  <si>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</si>
  <si>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</si>
  <si>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</si>
  <si>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</si>
  <si>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</si>
  <si>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</si>
  <si>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</si>
  <si>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</si>
  <si>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</si>
  <si>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</si>
  <si>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</si>
  <si>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</si>
  <si>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</si>
  <si>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</si>
  <si>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</si>
  <si>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</si>
  <si>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</si>
  <si>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</si>
  <si>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</si>
  <si>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</si>
  <si>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</si>
  <si>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</si>
  <si>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</si>
  <si>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</si>
  <si>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</si>
  <si>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</si>
  <si>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</si>
  <si>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</si>
  <si>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</si>
  <si>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</si>
  <si>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</si>
  <si>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</si>
  <si>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</si>
  <si>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</si>
  <si>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</si>
  <si>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</si>
  <si>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</si>
  <si>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</si>
  <si>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</si>
  <si>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</si>
  <si>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</si>
  <si>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</si>
  <si>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</si>
  <si>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</si>
  <si>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</si>
  <si>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</si>
  <si>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</si>
  <si>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</si>
  <si>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</si>
  <si>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</si>
  <si>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</si>
  <si>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</si>
  <si>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</si>
  <si>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</si>
  <si>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</si>
  <si>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</si>
  <si>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</si>
  <si>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</si>
  <si>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</si>
  <si>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</si>
  <si>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</si>
  <si>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</si>
  <si>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</si>
  <si>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</si>
  <si>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</si>
  <si>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</si>
  <si>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</si>
  <si>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</si>
  <si>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</si>
  <si>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</si>
  <si>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</si>
  <si>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</si>
  <si>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</si>
  <si>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</si>
  <si>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</si>
  <si>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</si>
  <si>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</si>
  <si>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</si>
  <si>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</si>
  <si>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</si>
  <si>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</si>
  <si>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</si>
  <si>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</si>
  <si>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</si>
  <si>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</si>
  <si>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</si>
  <si>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</si>
  <si>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</si>
  <si>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</si>
  <si>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</si>
  <si>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</si>
  <si>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</si>
  <si>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</si>
  <si>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</si>
  <si>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</si>
  <si>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</si>
  <si>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</si>
  <si>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</si>
  <si>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</si>
  <si>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</si>
  <si>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</si>
  <si>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</si>
  <si>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</si>
  <si>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</si>
  <si>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</si>
  <si>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</si>
  <si>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</si>
  <si>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</si>
  <si>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</si>
  <si>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</si>
  <si>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</si>
  <si>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</si>
  <si>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</si>
  <si>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</si>
  <si>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</si>
  <si>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</si>
  <si>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</si>
  <si>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</si>
  <si>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</si>
  <si>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</si>
  <si>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</si>
  <si>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</si>
  <si>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</si>
  <si>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</si>
  <si>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</si>
  <si>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</si>
  <si>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</si>
  <si>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</si>
  <si>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</si>
  <si>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</si>
  <si>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</si>
  <si>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</si>
  <si>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</si>
  <si>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</si>
  <si>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</si>
  <si>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</si>
  <si>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</si>
  <si>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</si>
  <si>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</si>
  <si>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</si>
  <si>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</si>
  <si>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</si>
  <si>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</si>
  <si>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</si>
  <si>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</si>
  <si>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</si>
  <si>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</si>
  <si>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</si>
  <si>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</si>
  <si>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</si>
  <si>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</si>
  <si>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</si>
  <si>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</si>
  <si>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</si>
  <si>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</si>
  <si>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</si>
  <si>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</si>
  <si>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</si>
  <si>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</si>
  <si>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</si>
  <si>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</si>
  <si>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</si>
  <si>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</si>
  <si>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</si>
  <si>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</si>
  <si>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</si>
  <si>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</si>
  <si>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</si>
  <si>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</si>
  <si>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</si>
  <si>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</si>
  <si>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</si>
  <si>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</si>
  <si>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</si>
  <si>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</si>
  <si>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</si>
  <si>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</si>
  <si>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</si>
  <si>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</si>
  <si>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</si>
  <si>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</si>
  <si>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</si>
  <si>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</si>
  <si>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</si>
  <si>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</si>
  <si>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</si>
  <si>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</si>
  <si>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</si>
  <si>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</si>
  <si>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</si>
  <si>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</si>
  <si>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</si>
  <si>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</si>
  <si>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</si>
  <si>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</si>
  <si>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</si>
  <si>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</si>
  <si>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</si>
  <si>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</si>
  <si>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</si>
  <si>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</si>
  <si>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</si>
  <si>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</si>
  <si>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</si>
  <si>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</si>
  <si>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</si>
  <si>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</si>
  <si>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</si>
  <si>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</si>
  <si>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</si>
  <si>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</si>
  <si>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</si>
  <si>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</si>
  <si>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</si>
  <si>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</si>
  <si>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</si>
  <si>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</si>
  <si>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</si>
  <si>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</si>
  <si>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</si>
  <si>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</si>
  <si>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</si>
  <si>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</si>
  <si>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</si>
  <si>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</si>
  <si>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</si>
  <si>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</si>
  <si>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</si>
  <si>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</si>
  <si>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</si>
  <si>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</si>
  <si>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</si>
  <si>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</si>
  <si>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</si>
  <si>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</si>
  <si>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</si>
  <si>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</si>
  <si>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</si>
  <si>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</si>
  <si>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</si>
  <si>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</si>
  <si>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</si>
  <si>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</si>
  <si>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</si>
  <si>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</si>
  <si>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</si>
  <si>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</si>
  <si>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</si>
  <si>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</si>
  <si>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</si>
  <si>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</si>
  <si>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</si>
  <si>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</si>
  <si>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</si>
  <si>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</si>
  <si>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</si>
  <si>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</si>
  <si>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</si>
  <si>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</si>
  <si>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</si>
  <si>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</si>
  <si>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</si>
  <si>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</si>
  <si>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</si>
  <si>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</si>
  <si>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</si>
  <si>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</si>
  <si>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</si>
  <si>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</si>
  <si>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</si>
  <si>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</si>
  <si>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</si>
  <si>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</si>
  <si>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</si>
  <si>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</si>
  <si>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</si>
  <si>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</si>
  <si>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</si>
  <si>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</si>
  <si>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</si>
  <si>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</si>
  <si>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</si>
  <si>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</si>
  <si>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</si>
  <si>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</si>
  <si>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</si>
  <si>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</si>
  <si>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</si>
  <si>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</si>
  <si>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</si>
  <si>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</si>
  <si>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</si>
  <si>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</si>
  <si>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</si>
  <si>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</si>
  <si>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</si>
  <si>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</si>
  <si>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</si>
  <si>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</si>
  <si>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</si>
  <si>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</si>
  <si>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</si>
  <si>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</si>
  <si>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</si>
  <si>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</si>
  <si>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</si>
  <si>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</si>
  <si>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</si>
  <si>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</si>
  <si>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</si>
  <si>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</si>
  <si>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</si>
  <si>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</si>
  <si>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</si>
  <si>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</si>
  <si>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</si>
  <si>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</si>
  <si>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</si>
  <si>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</si>
  <si>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</si>
  <si>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</si>
  <si>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</si>
  <si>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</si>
  <si>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</si>
  <si>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</si>
  <si>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</si>
  <si>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</si>
  <si>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</si>
  <si>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</si>
  <si>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</si>
  <si>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</si>
  <si>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</si>
  <si>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</si>
  <si>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</si>
  <si>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</si>
  <si>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</si>
  <si>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</si>
  <si>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</si>
  <si>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</si>
  <si>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</si>
  <si>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</si>
  <si>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</si>
  <si>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</si>
  <si>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</si>
  <si>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</si>
  <si>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</si>
  <si>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</si>
  <si>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</si>
  <si>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</si>
  <si>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</si>
  <si>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</si>
  <si>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</si>
  <si>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</si>
  <si>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</si>
  <si>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</si>
  <si>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</si>
  <si>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</si>
  <si>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</si>
  <si>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</si>
  <si>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</si>
  <si>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</si>
  <si>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</si>
  <si>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</si>
  <si>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</si>
  <si>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</si>
  <si>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</si>
  <si>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</si>
  <si>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</si>
  <si>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</si>
  <si>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</si>
  <si>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</si>
  <si>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</si>
  <si>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</si>
  <si>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</si>
  <si>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</si>
  <si>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</si>
  <si>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</si>
  <si>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</si>
  <si>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</si>
  <si>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</si>
  <si>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</si>
  <si>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</si>
  <si>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</si>
  <si>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</si>
  <si>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</si>
  <si>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</si>
  <si>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</si>
  <si>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</si>
  <si>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</si>
  <si>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</si>
  <si>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</si>
  <si>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</si>
  <si>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</si>
  <si>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</si>
  <si>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</si>
  <si>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</si>
  <si>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</si>
  <si>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</si>
  <si>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</si>
  <si>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</si>
  <si>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</si>
  <si>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</si>
  <si>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</si>
  <si>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</si>
  <si>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</si>
  <si>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</si>
  <si>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</si>
  <si>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</si>
  <si>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</si>
  <si>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</si>
  <si>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</si>
  <si>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</si>
  <si>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</si>
  <si>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</si>
  <si>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</si>
  <si>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</si>
  <si>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</si>
  <si>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</si>
  <si>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</si>
  <si>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</si>
  <si>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</si>
  <si>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</si>
  <si>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</si>
  <si>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</si>
  <si>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</si>
  <si>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</si>
  <si>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</si>
  <si>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</si>
  <si>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</si>
  <si>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</si>
  <si>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</si>
  <si>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</si>
  <si>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</si>
  <si>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</si>
  <si>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</si>
  <si>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</si>
  <si>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</si>
  <si>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</si>
  <si>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</si>
  <si>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</si>
  <si>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</si>
  <si>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</si>
  <si>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</si>
  <si>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</si>
  <si>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</si>
  <si>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</si>
  <si>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</si>
  <si>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</si>
  <si>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</si>
  <si>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</si>
  <si>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</si>
  <si>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</si>
  <si>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</si>
  <si>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</si>
  <si>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</si>
  <si>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</si>
  <si>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</si>
  <si>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</si>
  <si>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</si>
  <si>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</si>
  <si>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</si>
  <si>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</si>
  <si>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</si>
  <si>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</si>
  <si>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</si>
  <si>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</si>
  <si>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</si>
  <si>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</si>
  <si>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</si>
  <si>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</si>
  <si>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</si>
  <si>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</si>
  <si>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</si>
  <si>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</si>
  <si>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</si>
  <si>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</si>
  <si>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</si>
  <si>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</si>
  <si>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</si>
  <si>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</si>
  <si>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</si>
  <si>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</si>
  <si>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</si>
  <si>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</si>
  <si>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</si>
  <si>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</si>
  <si>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</si>
  <si>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</si>
  <si>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</si>
  <si>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</si>
  <si>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</si>
  <si>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</si>
  <si>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</si>
  <si>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</si>
  <si>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</si>
  <si>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</si>
  <si>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</si>
  <si>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</si>
  <si>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</si>
  <si>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</si>
  <si>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</si>
  <si>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</si>
  <si>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</si>
  <si>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</si>
  <si>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</si>
  <si>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</si>
  <si>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</si>
  <si>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</si>
  <si>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</si>
  <si>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</si>
  <si>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</si>
  <si>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</si>
  <si>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</si>
  <si>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</si>
  <si>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</si>
  <si>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</si>
  <si>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</si>
  <si>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</si>
  <si>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</si>
  <si>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</si>
  <si>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</si>
  <si>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</si>
  <si>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</si>
  <si>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</si>
  <si>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</si>
  <si>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</si>
  <si>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</si>
  <si>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</si>
  <si>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</si>
  <si>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</si>
  <si>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</si>
  <si>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</si>
  <si>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</si>
  <si>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</si>
  <si>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</si>
  <si>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</si>
  <si>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</si>
  <si>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</si>
  <si>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</si>
  <si>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</si>
  <si>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</si>
  <si>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</si>
  <si>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</si>
  <si>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</si>
  <si>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</si>
  <si>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</si>
  <si>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</si>
  <si>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</si>
  <si>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</si>
  <si>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</si>
  <si>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</si>
  <si>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</si>
  <si>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</si>
  <si>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</si>
  <si>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</si>
  <si>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</si>
  <si>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</si>
  <si>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</si>
  <si>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</si>
  <si>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</si>
  <si>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</si>
  <si>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</si>
  <si>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</si>
  <si>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</si>
  <si>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</si>
  <si>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</si>
  <si>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</si>
  <si>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</si>
  <si>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</si>
  <si>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</si>
  <si>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</si>
  <si>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</si>
  <si>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</si>
  <si>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</si>
  <si>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</si>
  <si>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</si>
  <si>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</si>
  <si>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</si>
  <si>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</si>
  <si>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</si>
  <si>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</si>
  <si>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</si>
  <si>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</si>
  <si>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</si>
  <si>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</si>
  <si>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</si>
  <si>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</si>
  <si>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</si>
  <si>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</si>
  <si>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</si>
  <si>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</si>
  <si>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</si>
  <si>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</si>
  <si>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</si>
  <si>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</si>
  <si>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</si>
  <si>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</si>
  <si>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</si>
  <si>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</si>
  <si>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</si>
  <si>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</si>
  <si>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</si>
  <si>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</si>
  <si>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</si>
  <si>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</si>
  <si>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</si>
  <si>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</si>
  <si>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</si>
  <si>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</si>
  <si>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</si>
  <si>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</si>
  <si>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</si>
  <si>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</si>
  <si>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</si>
  <si>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</si>
  <si>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</si>
  <si>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</si>
  <si>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</si>
  <si>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</si>
  <si>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</si>
  <si>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</si>
  <si>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</si>
  <si>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</si>
  <si>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</si>
  <si>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</si>
  <si>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</si>
  <si>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</si>
  <si>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</si>
  <si>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</si>
  <si>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</si>
  <si>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</si>
  <si>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</si>
  <si>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</si>
  <si>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</si>
  <si>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</si>
  <si>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</si>
  <si>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</si>
  <si>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</si>
  <si>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</si>
  <si>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</si>
  <si>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</si>
  <si>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</si>
  <si>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</si>
  <si>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</si>
  <si>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</si>
  <si>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</si>
  <si>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</si>
  <si>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</si>
  <si>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</si>
  <si>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</si>
  <si>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</si>
  <si>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</si>
  <si>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</si>
  <si>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</si>
  <si>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</si>
  <si>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</si>
  <si>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</si>
  <si>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</si>
  <si>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</si>
  <si>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</si>
  <si>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</si>
  <si>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</si>
  <si>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</si>
  <si>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</si>
  <si>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</si>
  <si>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</si>
  <si>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</si>
  <si>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</si>
  <si>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</si>
  <si>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</si>
  <si>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</si>
  <si>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</si>
  <si>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</si>
  <si>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</si>
  <si>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</si>
  <si>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</si>
  <si>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</si>
  <si>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</si>
  <si>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</si>
  <si>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</si>
  <si>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</si>
  <si>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</si>
  <si>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</si>
  <si>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</si>
  <si>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</si>
  <si>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</si>
  <si>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</si>
  <si>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</si>
  <si>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</si>
  <si>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</si>
  <si>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</si>
  <si>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</si>
  <si>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</si>
  <si>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</si>
  <si>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</si>
  <si>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</si>
  <si>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</si>
  <si>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</si>
  <si>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</si>
  <si>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</si>
  <si>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</si>
  <si>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</si>
  <si>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</si>
  <si>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</si>
  <si>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</si>
  <si>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</si>
  <si>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</si>
  <si>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</si>
  <si>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</si>
  <si>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</si>
  <si>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</si>
  <si>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</si>
  <si>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</si>
  <si>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</si>
  <si>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</si>
  <si>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</si>
  <si>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</si>
  <si>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</si>
  <si>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</si>
  <si>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</si>
  <si>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</si>
  <si>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</si>
  <si>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</si>
  <si>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</si>
  <si>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</si>
  <si>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</si>
  <si>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</si>
  <si>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</si>
  <si>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</si>
  <si>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</si>
  <si>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</si>
  <si>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</si>
  <si>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</si>
  <si>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</si>
  <si>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</si>
  <si>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</si>
  <si>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</si>
  <si>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</si>
  <si>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</si>
  <si>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</si>
  <si>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</si>
  <si>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</si>
  <si>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</si>
  <si>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</si>
  <si>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</si>
  <si>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</si>
  <si>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</si>
  <si>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</si>
  <si>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</si>
  <si>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</si>
  <si>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</si>
  <si>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</si>
  <si>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</si>
  <si>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</si>
  <si>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</si>
  <si>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</si>
  <si>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</si>
  <si>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</si>
  <si>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</si>
  <si>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</si>
  <si>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</si>
  <si>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</si>
  <si>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</si>
  <si>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</si>
  <si>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</si>
  <si>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</si>
  <si>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</si>
  <si>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</si>
  <si>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</si>
  <si>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</si>
  <si>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</si>
  <si>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</si>
  <si>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</si>
  <si>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</si>
  <si>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</si>
  <si>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</si>
  <si>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</si>
  <si>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</si>
  <si>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</si>
  <si>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</si>
  <si>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</si>
  <si>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</si>
  <si>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</si>
  <si>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</si>
  <si>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</si>
  <si>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</si>
  <si>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</si>
  <si>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</si>
  <si>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</si>
  <si>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</si>
  <si>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</si>
  <si>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</si>
  <si>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</si>
  <si>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</si>
  <si>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</si>
  <si>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</si>
  <si>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</si>
  <si>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</si>
  <si>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</si>
  <si>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</si>
  <si>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</si>
  <si>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</si>
  <si>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</si>
  <si>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</si>
  <si>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</si>
  <si>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</si>
  <si>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</si>
  <si>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</si>
  <si>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</si>
  <si>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</si>
  <si>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</si>
  <si>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</si>
  <si>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</si>
  <si>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</si>
  <si>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</si>
  <si>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</si>
  <si>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</si>
  <si>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</si>
  <si>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</si>
  <si>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</si>
  <si>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</si>
  <si>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</si>
  <si>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</si>
  <si>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</si>
  <si>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</si>
  <si>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</si>
  <si>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</si>
  <si>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</si>
  <si>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</si>
  <si>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</si>
  <si>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</si>
  <si>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</si>
  <si>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</si>
  <si>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</si>
  <si>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</si>
  <si>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</si>
  <si>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</si>
  <si>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</si>
  <si>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</si>
  <si>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</si>
  <si>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</si>
  <si>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</si>
  <si>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</si>
  <si>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</si>
  <si>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</si>
  <si>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</si>
  <si>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</si>
  <si>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</si>
  <si>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</si>
  <si>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</si>
  <si>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</si>
  <si>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</si>
  <si>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</si>
  <si>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</si>
  <si>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</si>
  <si>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</si>
  <si>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</si>
  <si>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</si>
  <si>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</si>
  <si>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</si>
  <si>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</si>
  <si>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</si>
  <si>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</si>
  <si>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</si>
  <si>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</si>
  <si>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</si>
  <si>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</si>
  <si>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</si>
  <si>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</si>
  <si>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</si>
  <si>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</si>
  <si>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</si>
  <si>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</si>
  <si>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</si>
  <si>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</si>
  <si>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</si>
  <si>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</si>
  <si>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</si>
  <si>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</si>
  <si>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</si>
  <si>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</si>
  <si>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</si>
  <si>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</si>
  <si>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</si>
  <si>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</si>
  <si>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</si>
  <si>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</si>
  <si>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</si>
  <si>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</si>
  <si>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</si>
  <si>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</si>
  <si>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</si>
  <si>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</si>
  <si>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</si>
  <si>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</si>
  <si>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</si>
  <si>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</si>
  <si>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</si>
  <si>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</si>
  <si>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</si>
  <si>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</si>
  <si>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</si>
  <si>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</si>
  <si>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</si>
  <si>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</si>
  <si>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</si>
  <si>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</si>
  <si>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</si>
  <si>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</si>
  <si>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</si>
  <si>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</si>
  <si>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</si>
  <si>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</si>
  <si>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</si>
  <si>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</si>
  <si>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</si>
  <si>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</si>
  <si>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</si>
  <si>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</si>
  <si>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</si>
  <si>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</si>
  <si>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</si>
  <si>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</si>
  <si>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</si>
  <si>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</si>
  <si>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</si>
  <si>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</si>
  <si>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</si>
  <si>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</si>
  <si>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</si>
  <si>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</si>
  <si>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</si>
  <si>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</si>
  <si>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</si>
  <si>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</si>
  <si>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</si>
  <si>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</si>
  <si>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</si>
  <si>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</si>
  <si>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</si>
  <si>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</si>
  <si>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</si>
  <si>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</si>
  <si>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</si>
  <si>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</si>
  <si>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</si>
  <si>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</si>
  <si>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</si>
  <si>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</si>
  <si>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</si>
  <si>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</si>
  <si>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</si>
  <si>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</si>
  <si>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</si>
  <si>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</si>
  <si>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</si>
  <si>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</si>
  <si>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</si>
  <si>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</si>
  <si>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</si>
  <si>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</si>
  <si>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</si>
  <si>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</si>
  <si>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</si>
  <si>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</si>
  <si>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</si>
  <si>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</si>
  <si>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</si>
  <si>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</si>
  <si>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</si>
  <si>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</si>
  <si>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</si>
  <si>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</si>
  <si>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</si>
  <si>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</si>
  <si>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</si>
  <si>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</si>
  <si>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</si>
  <si>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</si>
  <si>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</si>
  <si>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</si>
  <si>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</si>
  <si>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</si>
  <si>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</si>
  <si>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</si>
  <si>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</si>
  <si>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</si>
  <si>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</si>
  <si>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</si>
  <si>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</si>
  <si>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</si>
  <si>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</si>
  <si>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</si>
  <si>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</si>
  <si>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</si>
  <si>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</si>
  <si>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</si>
  <si>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</si>
  <si>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</si>
  <si>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</si>
  <si>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</si>
  <si>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</si>
  <si>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</si>
  <si>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</si>
  <si>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</si>
  <si>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</si>
  <si>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</si>
  <si>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</si>
  <si>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</si>
  <si>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</si>
  <si>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</si>
  <si>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</si>
  <si>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</si>
  <si>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</si>
  <si>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</si>
  <si>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</si>
  <si>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</si>
  <si>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</si>
  <si>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</si>
  <si>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</si>
  <si>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</si>
  <si>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</si>
  <si>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</si>
  <si>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</si>
  <si>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</si>
  <si>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</si>
  <si>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</si>
  <si>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</si>
  <si>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</si>
  <si>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</si>
  <si>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</si>
  <si>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</si>
  <si>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</si>
  <si>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</si>
  <si>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</si>
  <si>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</si>
  <si>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</si>
  <si>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</si>
  <si>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</si>
  <si>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</si>
  <si>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</si>
  <si>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</si>
  <si>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</si>
  <si>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</si>
  <si>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</si>
  <si>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</si>
  <si>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</si>
  <si>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</si>
  <si>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</si>
  <si>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</si>
  <si>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</si>
  <si>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</si>
  <si>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</si>
  <si>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</si>
  <si>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</si>
  <si>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</si>
  <si>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</si>
  <si>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</si>
  <si>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</si>
  <si>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</si>
  <si>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</si>
  <si>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</si>
  <si>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</si>
  <si>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</si>
  <si>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</si>
  <si>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</si>
  <si>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</si>
  <si>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</si>
  <si>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</si>
  <si>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</si>
  <si>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</si>
  <si>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</si>
  <si>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</si>
  <si>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</si>
  <si>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</si>
  <si>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</si>
  <si>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</si>
  <si>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</si>
  <si>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</si>
  <si>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</si>
  <si>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</si>
  <si>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</si>
  <si>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</si>
  <si>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</si>
  <si>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</si>
  <si>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</si>
  <si>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</si>
  <si>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</si>
  <si>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</si>
  <si>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</si>
  <si>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</si>
  <si>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</si>
  <si>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</si>
  <si>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</si>
  <si>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</si>
  <si>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</si>
  <si>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</si>
  <si>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</si>
  <si>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</si>
  <si>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</si>
  <si>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</si>
  <si>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</si>
  <si>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</si>
  <si>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</si>
  <si>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</si>
  <si>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</si>
  <si>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</si>
  <si>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</si>
  <si>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</si>
  <si>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</si>
  <si>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</si>
  <si>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</si>
  <si>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</si>
  <si>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</si>
  <si>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</si>
  <si>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</si>
  <si>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</si>
  <si>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</si>
  <si>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</si>
  <si>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</si>
  <si>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</si>
  <si>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</si>
  <si>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</si>
  <si>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</si>
  <si>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</si>
  <si>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</si>
  <si>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</si>
  <si>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</si>
  <si>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</si>
  <si>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</si>
  <si>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</si>
  <si>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</si>
  <si>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</si>
  <si>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</si>
  <si>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</si>
  <si>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</si>
  <si>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</si>
  <si>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</si>
  <si>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</si>
  <si>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</si>
  <si>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</si>
  <si>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</si>
  <si>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</si>
  <si>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</si>
  <si>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</si>
  <si>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</si>
  <si>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</si>
  <si>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</si>
  <si>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</si>
  <si>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</si>
  <si>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</si>
  <si>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</si>
  <si>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</si>
  <si>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</si>
  <si>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</si>
  <si>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</si>
  <si>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</si>
  <si>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</si>
  <si>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</si>
  <si>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</si>
  <si>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</si>
  <si>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</si>
  <si>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</si>
  <si>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</si>
  <si>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</si>
  <si>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</si>
  <si>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</si>
  <si>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</si>
  <si>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</si>
  <si>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</si>
  <si>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</si>
  <si>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</si>
  <si>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</si>
  <si>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</si>
  <si>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</si>
  <si>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</si>
  <si>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</si>
  <si>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</si>
  <si>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</si>
  <si>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</si>
  <si>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</si>
  <si>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</si>
  <si>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</si>
  <si>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</si>
  <si>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</si>
  <si>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</si>
  <si>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</si>
  <si>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</si>
  <si>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</si>
  <si>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</si>
  <si>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</si>
  <si>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</si>
  <si>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</si>
  <si>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</si>
  <si>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</si>
  <si>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</si>
  <si>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</si>
  <si>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</si>
  <si>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</si>
  <si>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</si>
  <si>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</si>
  <si>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</si>
  <si>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</si>
  <si>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</si>
  <si>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</si>
  <si>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</si>
  <si>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</si>
  <si>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</si>
  <si>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</si>
  <si>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</si>
  <si>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</si>
  <si>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</si>
  <si>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</si>
  <si>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</si>
  <si>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</si>
  <si>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</si>
  <si>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</si>
  <si>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</si>
  <si>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</si>
  <si>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</si>
  <si>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</si>
  <si>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</si>
  <si>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</si>
  <si>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</si>
  <si>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</si>
  <si>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</si>
  <si>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</si>
  <si>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</si>
  <si>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</si>
  <si>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</si>
  <si>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</si>
  <si>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</si>
  <si>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</si>
  <si>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</si>
  <si>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</si>
  <si>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</si>
  <si>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</si>
  <si>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</si>
  <si>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</si>
  <si>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</si>
  <si>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</si>
  <si>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</si>
  <si>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</si>
  <si>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</si>
  <si>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</si>
  <si>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</si>
  <si>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</si>
  <si>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</si>
  <si>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</si>
  <si>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</si>
  <si>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</si>
  <si>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</si>
  <si>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</si>
  <si>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</si>
  <si>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</si>
  <si>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</si>
  <si>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</si>
  <si>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</si>
  <si>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</si>
  <si>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</si>
  <si>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</si>
  <si>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</si>
  <si>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</si>
  <si>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</si>
  <si>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</si>
  <si>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</si>
  <si>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</si>
  <si>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</si>
  <si>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</si>
  <si>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</si>
  <si>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</si>
  <si>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</si>
  <si>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</si>
  <si>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</si>
  <si>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</si>
  <si>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</si>
  <si>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</si>
  <si>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</si>
  <si>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</si>
  <si>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</si>
  <si>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</si>
  <si>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</si>
  <si>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</si>
  <si>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</si>
  <si>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</si>
  <si>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</si>
  <si>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</si>
  <si>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</si>
  <si>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</si>
  <si>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</si>
  <si>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</si>
  <si>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</si>
  <si>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</si>
  <si>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</si>
  <si>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</si>
  <si>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</si>
  <si>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</si>
  <si>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</si>
  <si>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</si>
  <si>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</si>
  <si>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</si>
  <si>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</si>
  <si>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</si>
  <si>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</si>
  <si>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</si>
  <si>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</si>
  <si>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</si>
  <si>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</si>
  <si>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</si>
  <si>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</si>
  <si>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</si>
  <si>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</si>
  <si>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</si>
  <si>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</si>
  <si>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</si>
  <si>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</si>
  <si>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</si>
  <si>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</si>
  <si>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</si>
  <si>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</si>
  <si>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</si>
  <si>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</si>
  <si>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</si>
  <si>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</si>
  <si>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</si>
  <si>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</si>
  <si>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</si>
  <si>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</si>
  <si>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</si>
  <si>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</si>
  <si>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</si>
  <si>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</si>
  <si>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</si>
  <si>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</si>
  <si>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</si>
  <si>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</si>
  <si>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</si>
  <si>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</si>
  <si>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</si>
  <si>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</si>
  <si>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</si>
  <si>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</si>
  <si>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</si>
  <si>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</si>
  <si>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</si>
  <si>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</si>
  <si>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</si>
  <si>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</si>
  <si>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</si>
  <si>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</si>
  <si>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</si>
  <si>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</si>
  <si>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</si>
  <si>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</si>
  <si>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</si>
  <si>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</si>
  <si>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</si>
  <si>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</si>
  <si>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</si>
  <si>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</si>
  <si>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</si>
  <si>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</si>
  <si>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</si>
  <si>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</si>
  <si>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</si>
  <si>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</si>
  <si>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</si>
  <si>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</si>
  <si>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</si>
  <si>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</si>
  <si>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</si>
  <si>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</si>
  <si>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</si>
  <si>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</si>
  <si>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</si>
  <si>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</si>
  <si>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</si>
  <si>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</si>
  <si>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</si>
  <si>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</si>
  <si>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</si>
  <si>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</si>
  <si>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</si>
  <si>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</si>
  <si>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</si>
  <si>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</si>
  <si>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</si>
  <si>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</si>
  <si>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</si>
  <si>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</si>
  <si>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</si>
  <si>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</si>
  <si>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</si>
  <si>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</si>
  <si>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</si>
  <si>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</si>
  <si>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</si>
  <si>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</si>
  <si>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</si>
  <si>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</si>
  <si>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</si>
  <si>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</si>
  <si>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</si>
  <si>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</si>
  <si>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</si>
  <si>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</si>
  <si>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</si>
  <si>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</si>
  <si>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</si>
  <si>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</si>
  <si>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</si>
  <si>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</si>
  <si>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</si>
  <si>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</si>
  <si>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</si>
  <si>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</si>
  <si>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</si>
  <si>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</si>
  <si>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</si>
  <si>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</si>
  <si>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</si>
  <si>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</si>
  <si>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</si>
  <si>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</si>
  <si>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</si>
  <si>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</si>
  <si>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</si>
  <si>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</si>
  <si>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</si>
  <si>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</si>
  <si>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</si>
  <si>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</si>
  <si>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</si>
  <si>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</si>
  <si>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</si>
  <si>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</si>
  <si>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</si>
  <si>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</si>
  <si>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</si>
  <si>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</si>
  <si>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</si>
  <si>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</si>
  <si>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</si>
  <si>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</si>
  <si>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</si>
  <si>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</si>
  <si>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</si>
  <si>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</si>
  <si>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</si>
  <si>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</si>
  <si>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</si>
  <si>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</si>
  <si>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</si>
  <si>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</si>
  <si>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</si>
  <si>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</si>
  <si>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</si>
  <si>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</si>
  <si>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</si>
  <si>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</si>
  <si>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</si>
  <si>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</si>
  <si>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</si>
  <si>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</si>
  <si>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</si>
  <si>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</si>
  <si>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</si>
  <si>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</si>
  <si>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</si>
  <si>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</si>
  <si>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</si>
  <si>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</si>
  <si>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</si>
  <si>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</si>
  <si>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</si>
  <si>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</si>
  <si>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</si>
  <si>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</si>
  <si>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</si>
  <si>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</si>
  <si>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</si>
  <si>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</si>
  <si>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</si>
  <si>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</si>
  <si>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</si>
  <si>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</si>
  <si>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</si>
  <si>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</si>
  <si>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</si>
  <si>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</si>
  <si>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</si>
  <si>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</si>
  <si>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</si>
  <si>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</si>
  <si>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</si>
  <si>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</si>
  <si>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</si>
  <si>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</si>
  <si>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</si>
  <si>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</si>
  <si>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</si>
  <si>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</si>
  <si>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</si>
  <si>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</si>
  <si>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</si>
  <si>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</si>
  <si>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</si>
  <si>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</si>
  <si>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</si>
  <si>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</si>
  <si>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</si>
  <si>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</si>
  <si>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</si>
  <si>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</si>
  <si>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</si>
  <si>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</si>
  <si>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</si>
  <si>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</si>
  <si>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</si>
  <si>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</si>
  <si>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</si>
  <si>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</si>
  <si>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</si>
  <si>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</si>
  <si>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</si>
  <si>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</si>
  <si>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</si>
  <si>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</si>
  <si>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</si>
  <si>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</si>
  <si>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</si>
  <si>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</si>
  <si>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</si>
  <si>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</si>
  <si>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</si>
  <si>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</si>
  <si>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</si>
  <si>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</si>
  <si>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</si>
  <si>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</si>
  <si>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</si>
  <si>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</si>
  <si>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</si>
  <si>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</si>
  <si>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</si>
  <si>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</si>
  <si>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</si>
  <si>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</si>
  <si>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</si>
  <si>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</si>
  <si>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</si>
  <si>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</si>
  <si>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</si>
  <si>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</si>
  <si>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</si>
  <si>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</si>
  <si>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</si>
  <si>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</si>
  <si>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</si>
  <si>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</si>
  <si>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</si>
  <si>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</si>
  <si>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</si>
  <si>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</si>
  <si>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</si>
  <si>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</si>
  <si>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</si>
  <si>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</si>
  <si>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</si>
  <si>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</si>
  <si>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</si>
  <si>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</si>
  <si>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</si>
  <si>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</si>
  <si>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</si>
  <si>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</si>
  <si>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</si>
  <si>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</si>
  <si>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</si>
  <si>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</si>
  <si>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</si>
  <si>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</si>
  <si>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</si>
  <si>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</si>
  <si>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</si>
  <si>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</si>
  <si>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</si>
  <si>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</si>
  <si>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</si>
  <si>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</si>
  <si>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</si>
  <si>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</si>
  <si>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</si>
  <si>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</si>
  <si>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</si>
  <si>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</si>
  <si>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</si>
  <si>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</si>
  <si>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</si>
  <si>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</si>
  <si>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</si>
  <si>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</si>
  <si>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</si>
  <si>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</si>
  <si>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</si>
  <si>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</si>
  <si>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</si>
  <si>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</si>
  <si>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</si>
  <si>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</si>
  <si>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</si>
  <si>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</si>
  <si>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</si>
  <si>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</si>
  <si>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</si>
  <si>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</si>
  <si>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</si>
  <si>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</si>
  <si>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</si>
  <si>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</si>
  <si>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</si>
  <si>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</si>
  <si>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</si>
  <si>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</si>
  <si>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</si>
  <si>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</si>
  <si>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</si>
  <si>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</si>
  <si>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</si>
  <si>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</si>
  <si>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</si>
  <si>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</si>
  <si>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</si>
  <si>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</si>
  <si>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</si>
  <si>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</si>
  <si>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</si>
  <si>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</si>
  <si>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</si>
  <si>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</si>
  <si>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</si>
  <si>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</si>
  <si>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</si>
  <si>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</si>
  <si>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</si>
  <si>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</si>
  <si>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</si>
  <si>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</si>
  <si>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</si>
  <si>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</si>
  <si>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</si>
  <si>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</si>
  <si>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</si>
  <si>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</si>
  <si>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</si>
  <si>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</si>
  <si>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</si>
  <si>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</si>
  <si>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</si>
  <si>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</si>
  <si>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</si>
  <si>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</si>
  <si>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</si>
  <si>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</si>
  <si>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</si>
  <si>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</si>
  <si>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</si>
  <si>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</si>
  <si>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</si>
  <si>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</si>
  <si>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</si>
  <si>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</si>
  <si>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</si>
  <si>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</si>
  <si>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</si>
  <si>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</si>
  <si>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</si>
  <si>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</si>
  <si>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</si>
  <si>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</si>
  <si>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</si>
  <si>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</si>
  <si>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</si>
  <si>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</si>
  <si>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</si>
  <si>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</si>
  <si>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</si>
  <si>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</si>
  <si>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</si>
  <si>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</si>
  <si>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</si>
  <si>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</si>
  <si>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</si>
  <si>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</si>
  <si>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</si>
  <si>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</si>
  <si>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</si>
  <si>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</si>
  <si>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</si>
  <si>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</si>
  <si>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</si>
  <si>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</si>
  <si>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</si>
  <si>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</si>
  <si>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</si>
  <si>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</si>
  <si>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</si>
  <si>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</si>
  <si>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</si>
  <si>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</si>
  <si>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</si>
  <si>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</si>
  <si>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</si>
  <si>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</si>
  <si>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</si>
  <si>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</si>
  <si>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</si>
  <si>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</si>
  <si>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</si>
  <si>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</si>
  <si>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</si>
  <si>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</si>
  <si>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</si>
  <si>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</si>
  <si>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</si>
  <si>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</si>
  <si>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</si>
  <si>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</si>
  <si>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</si>
  <si>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</si>
  <si>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</si>
  <si>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</si>
  <si>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</si>
  <si>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</si>
  <si>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</si>
  <si>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</si>
  <si>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</si>
  <si>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</si>
  <si>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</si>
  <si>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</si>
  <si>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</si>
  <si>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</si>
  <si>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</si>
  <si>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</si>
  <si>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</si>
  <si>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</si>
  <si>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</si>
  <si>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</si>
  <si>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</si>
  <si>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</si>
  <si>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</si>
  <si>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</si>
  <si>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</si>
  <si>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</si>
  <si>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</si>
  <si>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</si>
  <si>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</si>
  <si>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</si>
  <si>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</si>
  <si>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</si>
  <si>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</si>
  <si>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</si>
  <si>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</si>
  <si>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</si>
  <si>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</si>
  <si>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</si>
  <si>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</si>
  <si>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</si>
  <si>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</si>
  <si>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</si>
  <si>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</si>
  <si>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</si>
  <si>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</si>
  <si>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</si>
  <si>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</si>
  <si>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</si>
  <si>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</si>
  <si>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</si>
  <si>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</si>
  <si>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</si>
  <si>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</si>
  <si>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</si>
  <si>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</si>
  <si>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</si>
  <si>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</si>
  <si>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</si>
  <si>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</si>
  <si>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</si>
  <si>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</si>
  <si>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</si>
  <si>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</si>
  <si>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</si>
  <si>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</si>
  <si>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</si>
  <si>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</si>
  <si>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</si>
  <si>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</si>
  <si>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</si>
  <si>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</si>
  <si>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</si>
  <si>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</si>
  <si>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</si>
  <si>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</si>
  <si>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</si>
  <si>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</si>
  <si>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</si>
  <si>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</si>
  <si>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</si>
  <si>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</si>
  <si>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</si>
  <si>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</si>
  <si>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</si>
  <si>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</si>
  <si>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</si>
  <si>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</si>
  <si>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</si>
  <si>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</si>
  <si>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</si>
  <si>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</si>
  <si>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</si>
  <si>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</si>
  <si>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</si>
  <si>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</si>
  <si>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</si>
  <si>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</si>
  <si>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</si>
  <si>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</si>
  <si>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</si>
  <si>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</si>
  <si>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</si>
  <si>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</si>
  <si>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</si>
  <si>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</si>
  <si>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</si>
  <si>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</si>
  <si>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</si>
  <si>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</si>
  <si>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</si>
  <si>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</si>
  <si>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</si>
  <si>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</si>
  <si>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</si>
  <si>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</si>
  <si>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</si>
  <si>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</si>
  <si>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</si>
  <si>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</si>
  <si>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</si>
  <si>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</si>
  <si>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</si>
  <si>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</si>
  <si>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</si>
  <si>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</si>
  <si>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</si>
  <si>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</si>
  <si>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</si>
  <si>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</si>
  <si>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</si>
  <si>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</si>
  <si>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</si>
  <si>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</si>
  <si>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</si>
  <si>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</si>
  <si>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</si>
  <si>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</si>
  <si>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</si>
  <si>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</si>
  <si>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</si>
  <si>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</si>
  <si>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</si>
  <si>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</si>
  <si>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</si>
  <si>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</si>
  <si>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</si>
  <si>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</si>
  <si>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</si>
  <si>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</si>
  <si>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</si>
  <si>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</si>
  <si>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</si>
  <si>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</si>
  <si>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</si>
  <si>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</si>
  <si>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</si>
  <si>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</si>
  <si>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</si>
  <si>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</si>
  <si>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</si>
  <si>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</si>
  <si>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</si>
  <si>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</si>
  <si>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</si>
  <si>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</si>
  <si>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</si>
  <si>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</si>
  <si>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</si>
  <si>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</si>
  <si>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</si>
  <si>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</si>
  <si>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</si>
  <si>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</si>
  <si>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</si>
  <si>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</si>
  <si>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</si>
  <si>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</si>
  <si>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</si>
  <si>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</si>
  <si>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</si>
  <si>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</si>
  <si>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</si>
  <si>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</si>
  <si>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</si>
  <si>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</si>
  <si>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</si>
  <si>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</si>
  <si>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</si>
  <si>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</si>
  <si>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</si>
  <si>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</si>
  <si>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</si>
  <si>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</si>
  <si>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</si>
  <si>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</si>
  <si>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</si>
  <si>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</si>
  <si>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</si>
  <si>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</si>
  <si>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</si>
  <si>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</si>
  <si>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</si>
  <si>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</si>
  <si>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</si>
  <si>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</si>
  <si>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</si>
  <si>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</si>
  <si>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</si>
  <si>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</si>
  <si>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</si>
  <si>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</si>
  <si>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</si>
  <si>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</si>
  <si>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</si>
  <si>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</si>
  <si>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</si>
  <si>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</si>
  <si>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</si>
  <si>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</si>
  <si>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</si>
  <si>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</si>
  <si>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</si>
  <si>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</si>
  <si>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</si>
  <si>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</si>
  <si>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</si>
  <si>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</si>
  <si>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</si>
  <si>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</si>
  <si>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</si>
  <si>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</si>
  <si>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</si>
  <si>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</si>
  <si>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</si>
  <si>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</si>
  <si>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</si>
  <si>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</si>
  <si>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</si>
  <si>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</si>
  <si>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</si>
  <si>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</si>
  <si>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</si>
  <si>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</si>
  <si>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</si>
  <si>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</si>
  <si>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</si>
  <si>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</si>
  <si>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</si>
  <si>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</si>
  <si>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</si>
  <si>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</si>
  <si>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</si>
  <si>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</si>
  <si>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</si>
  <si>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</si>
  <si>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</si>
  <si>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</si>
  <si>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</si>
  <si>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</si>
  <si>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</si>
  <si>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</si>
  <si>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</si>
  <si>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</si>
  <si>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</si>
  <si>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</si>
  <si>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</si>
  <si>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</si>
  <si>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</si>
  <si>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</si>
  <si>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</si>
  <si>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</si>
  <si>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</si>
  <si>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</si>
  <si>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</si>
  <si>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</si>
  <si>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</si>
  <si>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</si>
  <si>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</si>
  <si>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</si>
  <si>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</si>
  <si>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</si>
  <si>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</si>
  <si>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</si>
  <si>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</si>
  <si>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</si>
  <si>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</si>
  <si>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</si>
  <si>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</si>
  <si>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</si>
  <si>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</si>
  <si>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</si>
  <si>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</si>
  <si>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</si>
  <si>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</si>
  <si>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</si>
  <si>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</si>
  <si>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</si>
  <si>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</si>
  <si>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</si>
  <si>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</si>
  <si>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</si>
  <si>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</si>
  <si>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</si>
  <si>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</si>
  <si>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</si>
  <si>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</si>
  <si>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</si>
  <si>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</si>
  <si>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</si>
  <si>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</si>
  <si>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</si>
  <si>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</si>
  <si>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</si>
  <si>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</si>
  <si>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</si>
  <si>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</si>
  <si>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</si>
  <si>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</si>
  <si>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</si>
  <si>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</si>
  <si>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</si>
  <si>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</si>
  <si>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</si>
  <si>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</si>
  <si>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</si>
  <si>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</si>
  <si>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</si>
  <si>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</si>
  <si>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</si>
  <si>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</si>
  <si>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</si>
  <si>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</si>
  <si>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</si>
  <si>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</si>
  <si>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</si>
  <si>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</si>
  <si>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</si>
  <si>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</si>
  <si>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</si>
  <si>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</si>
  <si>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</si>
  <si>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</si>
  <si>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</si>
  <si>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</si>
  <si>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</si>
  <si>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</si>
  <si>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</si>
  <si>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</si>
  <si>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</si>
  <si>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</si>
  <si>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</si>
  <si>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</si>
  <si>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</si>
  <si>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</si>
  <si>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</si>
  <si>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</si>
  <si>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</si>
  <si>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</si>
  <si>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</si>
  <si>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</si>
  <si>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</si>
  <si>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</si>
  <si>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</si>
  <si>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</si>
  <si>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</si>
  <si>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</si>
  <si>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</si>
  <si>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</si>
  <si>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</si>
  <si>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</si>
  <si>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</si>
  <si>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</si>
  <si>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</si>
  <si>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</si>
  <si>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</si>
  <si>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</si>
  <si>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</si>
  <si>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</si>
  <si>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</si>
  <si>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</si>
  <si>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</si>
  <si>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</si>
  <si>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</si>
  <si>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</si>
  <si>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</si>
  <si>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</si>
  <si>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</si>
  <si>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</si>
  <si>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</si>
  <si>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</si>
  <si>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</si>
  <si>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</si>
  <si>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</si>
  <si>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</si>
  <si>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</si>
  <si>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</si>
  <si>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</si>
  <si>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</si>
  <si>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</si>
  <si>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</si>
  <si>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</si>
  <si>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</si>
  <si>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</si>
  <si>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</si>
  <si>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</si>
  <si>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</si>
  <si>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</si>
  <si>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</si>
  <si>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</si>
  <si>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</si>
  <si>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</si>
  <si>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</si>
  <si>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</si>
  <si>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</si>
  <si>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</si>
  <si>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</si>
  <si>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</si>
  <si>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</si>
  <si>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</si>
  <si>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</si>
  <si>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</si>
  <si>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</si>
  <si>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</si>
  <si>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</si>
  <si>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</si>
  <si>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</si>
  <si>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</si>
  <si>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</si>
  <si>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</si>
  <si>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</si>
  <si>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</si>
  <si>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</si>
  <si>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</si>
  <si>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</si>
  <si>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</si>
  <si>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</si>
  <si>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</si>
  <si>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</si>
  <si>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</si>
  <si>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</si>
  <si>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</si>
  <si>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</si>
  <si>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</si>
  <si>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</si>
  <si>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</si>
  <si>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</si>
  <si>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</si>
  <si>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</si>
  <si>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</si>
  <si>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</si>
  <si>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</si>
  <si>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</si>
  <si>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</si>
  <si>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</si>
  <si>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</si>
  <si>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</si>
  <si>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</si>
  <si>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</si>
  <si>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</si>
  <si>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</si>
  <si>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</si>
  <si>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</si>
  <si>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</si>
  <si>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</si>
  <si>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</si>
  <si>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</si>
  <si>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</si>
  <si>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</si>
  <si>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</si>
  <si>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</si>
  <si>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</si>
  <si>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</si>
  <si>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</si>
  <si>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</si>
  <si>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</si>
  <si>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</si>
  <si>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</si>
  <si>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</si>
  <si>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</si>
  <si>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</si>
  <si>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</si>
  <si>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</si>
  <si>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</si>
  <si>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</si>
  <si>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</si>
  <si>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</si>
  <si>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</si>
  <si>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</si>
  <si>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</si>
  <si>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</si>
  <si>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</si>
  <si>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</si>
  <si>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</si>
  <si>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</si>
  <si>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</si>
  <si>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</si>
  <si>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</si>
  <si>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</si>
  <si>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</si>
  <si>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</si>
  <si>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</si>
  <si>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</si>
  <si>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</si>
  <si>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</si>
  <si>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</si>
  <si>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</si>
  <si>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</si>
  <si>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</si>
  <si>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</si>
  <si>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</si>
  <si>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</si>
  <si>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</si>
  <si>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</si>
  <si>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</si>
  <si>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</si>
  <si>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</si>
  <si>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</si>
  <si>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</si>
  <si>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</si>
  <si>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</si>
  <si>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</si>
  <si>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</si>
  <si>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</si>
  <si>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</si>
  <si>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</si>
  <si>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</si>
  <si>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</si>
  <si>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</si>
  <si>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</si>
  <si>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</si>
  <si>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</si>
  <si>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</si>
  <si>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</si>
  <si>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</si>
  <si>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</si>
  <si>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</si>
  <si>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</si>
  <si>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</si>
  <si>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</si>
  <si>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</si>
  <si>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</si>
  <si>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</si>
  <si>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</si>
  <si>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</si>
  <si>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</si>
  <si>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</si>
  <si>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</si>
  <si>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</si>
  <si>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</si>
  <si>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</si>
  <si>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</si>
  <si>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</si>
  <si>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</si>
  <si>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</si>
  <si>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</si>
  <si>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</si>
  <si>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</si>
  <si>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</si>
  <si>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</si>
  <si>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</si>
  <si>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</si>
  <si>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</si>
  <si>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</si>
  <si>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</si>
  <si>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</si>
  <si>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</si>
  <si>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</si>
  <si>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</si>
  <si>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</si>
  <si>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</si>
  <si>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</si>
  <si>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</si>
  <si>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</si>
  <si>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</si>
  <si>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</si>
  <si>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</si>
  <si>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</si>
  <si>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</si>
  <si>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</si>
  <si>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</si>
  <si>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</si>
  <si>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</si>
  <si>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</si>
  <si>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</si>
  <si>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</si>
  <si>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</si>
  <si>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</si>
  <si>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</si>
  <si>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</si>
  <si>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</si>
  <si>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</si>
  <si>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</si>
  <si>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</si>
  <si>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</si>
  <si>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</si>
  <si>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</si>
  <si>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</si>
  <si>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</si>
  <si>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</si>
  <si>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</si>
  <si>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</si>
  <si>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</si>
  <si>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</si>
  <si>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</si>
  <si>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</si>
  <si>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</si>
  <si>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</si>
  <si>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</si>
  <si>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</si>
  <si>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</si>
  <si>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</si>
  <si>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</si>
  <si>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</si>
  <si>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</si>
  <si>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</si>
  <si>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</si>
  <si>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</si>
  <si>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</si>
  <si>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</si>
  <si>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</si>
  <si>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</si>
  <si>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</si>
  <si>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</si>
  <si>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</si>
  <si>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</si>
  <si>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</si>
  <si>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</si>
  <si>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</si>
  <si>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</si>
  <si>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</si>
  <si>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</si>
  <si>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</si>
  <si>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</si>
  <si>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</si>
  <si>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</si>
  <si>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</si>
  <si>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</si>
  <si>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</si>
  <si>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</si>
  <si>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</si>
  <si>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</si>
  <si>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</si>
  <si>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</si>
  <si>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</si>
  <si>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</si>
  <si>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</si>
  <si>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</si>
  <si>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</si>
  <si>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</si>
  <si>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</si>
  <si>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</si>
  <si>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</si>
  <si>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</si>
  <si>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</si>
  <si>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</si>
  <si>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</si>
  <si>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</si>
  <si>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</si>
  <si>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</si>
  <si>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</si>
  <si>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</si>
  <si>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</si>
  <si>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</si>
  <si>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</si>
  <si>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</si>
  <si>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</si>
  <si>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</si>
  <si>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</si>
  <si>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</si>
  <si>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</si>
  <si>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</si>
  <si>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</si>
  <si>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</si>
  <si>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</si>
  <si>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</si>
  <si>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</si>
  <si>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</si>
  <si>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</si>
  <si>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</si>
  <si>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</si>
  <si>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</si>
  <si>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</si>
  <si>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</si>
  <si>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</si>
  <si>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</si>
  <si>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</si>
  <si>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</si>
  <si>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</si>
  <si>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</si>
  <si>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</si>
  <si>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</si>
  <si>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</si>
  <si>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</si>
  <si>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</si>
  <si>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</si>
  <si>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</si>
  <si>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</si>
  <si>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</si>
  <si>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</si>
  <si>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</si>
  <si>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</si>
  <si>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</si>
  <si>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</si>
  <si>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</si>
  <si>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</si>
  <si>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</si>
  <si>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</si>
  <si>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</si>
  <si>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</si>
  <si>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</si>
  <si>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</si>
  <si>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</si>
  <si>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</si>
  <si>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</si>
  <si>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</si>
  <si>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</si>
  <si>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</si>
  <si>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</si>
  <si>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</si>
  <si>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</si>
  <si>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</si>
  <si>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</si>
  <si>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</si>
  <si>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</si>
  <si>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</si>
  <si>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</si>
  <si>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</si>
  <si>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</si>
  <si>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</si>
  <si>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</si>
  <si>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</si>
  <si>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</si>
  <si>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</si>
  <si>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</si>
  <si>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</si>
  <si>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</si>
  <si>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</si>
  <si>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</si>
  <si>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</si>
  <si>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</si>
  <si>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</si>
  <si>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</si>
  <si>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</si>
  <si>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</si>
  <si>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</si>
  <si>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</si>
  <si>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</si>
  <si>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</si>
  <si>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</si>
  <si>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</si>
  <si>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</si>
  <si>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</si>
  <si>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</si>
  <si>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</si>
  <si>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</si>
  <si>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</si>
  <si>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</si>
  <si>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</si>
  <si>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</si>
  <si>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</si>
  <si>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</si>
  <si>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</si>
  <si>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</si>
  <si>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</si>
  <si>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</si>
  <si>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</si>
  <si>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</si>
  <si>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</si>
  <si>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</si>
  <si>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</si>
  <si>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</si>
  <si>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</si>
  <si>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</si>
  <si>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</si>
  <si>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</si>
  <si>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</si>
  <si>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</si>
  <si>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</si>
  <si>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</si>
  <si>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</si>
  <si>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</si>
  <si>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</si>
  <si>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</si>
  <si>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</si>
  <si>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</si>
  <si>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</si>
  <si>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</si>
  <si>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</si>
  <si>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</si>
  <si>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</si>
  <si>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</si>
  <si>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</si>
  <si>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</si>
  <si>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</si>
  <si>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</si>
  <si>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</si>
  <si>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</si>
  <si>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</si>
  <si>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</si>
  <si>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</si>
  <si>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</si>
  <si>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</si>
  <si>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</si>
  <si>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</si>
  <si>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</si>
  <si>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</si>
  <si>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</si>
  <si>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</si>
  <si>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</si>
  <si>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</si>
  <si>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</si>
  <si>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</si>
  <si>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</si>
  <si>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</si>
  <si>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</si>
  <si>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</si>
  <si>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</si>
  <si>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</si>
  <si>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</si>
  <si>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</si>
  <si>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</si>
  <si>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</si>
  <si>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</si>
  <si>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</si>
  <si>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</si>
  <si>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</si>
  <si>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</si>
  <si>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</si>
  <si>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</si>
  <si>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</si>
  <si>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</si>
  <si>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</si>
  <si>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</si>
  <si>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</si>
  <si>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</si>
  <si>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</si>
  <si>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</si>
  <si>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</si>
  <si>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</si>
  <si>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</si>
  <si>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</si>
  <si>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</si>
  <si>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</si>
  <si>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</si>
  <si>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</si>
  <si>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</si>
  <si>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</si>
  <si>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</si>
  <si>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</si>
  <si>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</si>
  <si>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</si>
  <si>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</si>
  <si>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</si>
  <si>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</si>
  <si>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</si>
  <si>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</si>
  <si>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</si>
  <si>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</si>
  <si>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</si>
  <si>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</si>
  <si>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</si>
  <si>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</si>
  <si>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</si>
  <si>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</si>
  <si>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</si>
  <si>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</si>
  <si>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</si>
  <si>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</si>
  <si>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</si>
  <si>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</si>
  <si>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</si>
  <si>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</si>
  <si>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</si>
  <si>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</si>
  <si>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</si>
  <si>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</si>
  <si>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</si>
  <si>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</si>
  <si>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</si>
  <si>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</si>
  <si>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</si>
  <si>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</si>
  <si>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</si>
  <si>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</si>
  <si>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</si>
  <si>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</si>
  <si>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</si>
  <si>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</si>
  <si>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</si>
  <si>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</si>
  <si>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</si>
  <si>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</si>
  <si>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</si>
  <si>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</si>
  <si>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</si>
  <si>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</si>
  <si>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</si>
  <si>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</si>
  <si>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</si>
  <si>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</si>
  <si>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</si>
  <si>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</si>
  <si>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</si>
  <si>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</si>
  <si>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</si>
  <si>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</si>
  <si>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</si>
  <si>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</si>
  <si>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</si>
  <si>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</si>
  <si>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</si>
  <si>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</si>
  <si>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</si>
  <si>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</si>
  <si>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</si>
  <si>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</si>
  <si>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</si>
  <si>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</si>
  <si>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</si>
  <si>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</si>
  <si>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</si>
  <si>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</si>
  <si>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</si>
  <si>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</si>
  <si>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</si>
  <si>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</si>
  <si>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</si>
  <si>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</si>
  <si>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</si>
  <si>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</si>
  <si>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</si>
  <si>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</si>
  <si>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</si>
  <si>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</si>
  <si>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</si>
  <si>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</si>
  <si>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</si>
  <si>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</si>
  <si>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</si>
  <si>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</si>
  <si>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</si>
  <si>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</si>
  <si>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</si>
  <si>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</si>
  <si>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</si>
  <si>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</si>
  <si>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</si>
  <si>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</si>
  <si>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</si>
  <si>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</si>
  <si>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</si>
  <si>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</si>
  <si>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</si>
  <si>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</si>
  <si>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</si>
  <si>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</si>
  <si>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</si>
  <si>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</si>
  <si>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</si>
  <si>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</si>
  <si>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</si>
  <si>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</si>
  <si>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</si>
  <si>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</si>
  <si>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</si>
  <si>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</si>
  <si>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</si>
  <si>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</si>
  <si>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</si>
  <si>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</si>
  <si>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</si>
  <si>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</si>
  <si>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</si>
  <si>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</si>
  <si>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</si>
  <si>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</si>
  <si>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</si>
  <si>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</si>
  <si>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</si>
  <si>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</si>
  <si>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</si>
  <si>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</si>
  <si>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</si>
  <si>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</si>
  <si>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</si>
  <si>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</si>
  <si>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</si>
  <si>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</si>
  <si>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</si>
  <si>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</si>
  <si>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</si>
  <si>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</si>
  <si>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</si>
  <si>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</si>
  <si>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</si>
  <si>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</si>
  <si>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</si>
  <si>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</si>
  <si>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</si>
  <si>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</si>
  <si>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</si>
  <si>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</si>
  <si>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</si>
  <si>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</si>
  <si>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</si>
  <si>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</si>
  <si>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</si>
  <si>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</si>
  <si>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</si>
  <si>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</si>
  <si>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</si>
  <si>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</si>
  <si>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</si>
  <si>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</si>
  <si>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</si>
  <si>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</si>
  <si>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</si>
  <si>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</si>
  <si>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</si>
  <si>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</si>
  <si>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</si>
  <si>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</si>
  <si>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</si>
  <si>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</si>
  <si>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</si>
  <si>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</si>
  <si>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</si>
  <si>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</si>
  <si>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</si>
  <si>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</si>
  <si>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</si>
  <si>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</si>
  <si>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</si>
  <si>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</si>
  <si>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</si>
  <si>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</si>
  <si>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</si>
  <si>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</si>
  <si>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</si>
  <si>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</si>
  <si>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</si>
  <si>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</si>
  <si>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</si>
  <si>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</si>
  <si>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</si>
  <si>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</si>
  <si>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</si>
  <si>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</si>
  <si>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</si>
  <si>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</si>
  <si>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</si>
  <si>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</si>
  <si>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</si>
  <si>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</si>
  <si>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</si>
  <si>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</si>
  <si>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</si>
  <si>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</si>
  <si>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</si>
  <si>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</si>
  <si>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</si>
  <si>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</si>
  <si>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</si>
  <si>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</si>
  <si>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</si>
  <si>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</si>
  <si>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</si>
  <si>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</si>
  <si>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</si>
  <si>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</si>
  <si>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</si>
  <si>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</si>
  <si>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</si>
  <si>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</si>
  <si>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</si>
  <si>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</si>
  <si>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</si>
  <si>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</si>
  <si>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</si>
  <si>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</si>
  <si>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</si>
  <si>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</si>
  <si>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</si>
  <si>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</si>
  <si>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</si>
  <si>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</si>
  <si>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</si>
  <si>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</si>
  <si>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</si>
  <si>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</si>
  <si>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</si>
  <si>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</si>
  <si>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</si>
  <si>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</si>
  <si>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</si>
  <si>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</si>
  <si>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</si>
  <si>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</si>
  <si>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</si>
  <si>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</si>
  <si>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</si>
  <si>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</si>
  <si>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</si>
  <si>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</si>
  <si>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</si>
  <si>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</si>
  <si>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</si>
  <si>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</si>
  <si>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</si>
  <si>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</si>
  <si>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</si>
  <si>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</si>
  <si>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</si>
  <si>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</si>
  <si>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</si>
  <si>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</si>
  <si>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</si>
  <si>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</si>
  <si>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</si>
  <si>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</si>
  <si>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</si>
  <si>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</si>
  <si>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</si>
  <si>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</si>
  <si>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</si>
  <si>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</si>
  <si>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</si>
  <si>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</si>
  <si>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</si>
  <si>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</si>
  <si>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</si>
  <si>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</si>
  <si>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</si>
  <si>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</si>
  <si>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</si>
  <si>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</si>
  <si>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</si>
  <si>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</si>
  <si>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</si>
  <si>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</si>
  <si>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</si>
  <si>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</si>
  <si>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</si>
  <si>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</si>
  <si>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</si>
  <si>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</si>
  <si>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</si>
  <si>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</si>
  <si>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</si>
  <si>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</si>
  <si>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</si>
  <si>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</si>
  <si>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</si>
  <si>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</si>
  <si>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</si>
  <si>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</si>
  <si>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</si>
  <si>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</si>
  <si>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</si>
  <si>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</si>
  <si>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</si>
  <si>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</si>
  <si>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</si>
  <si>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</si>
  <si>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</si>
  <si>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</si>
  <si>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</si>
  <si>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</si>
  <si>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</si>
  <si>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</si>
  <si>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</si>
  <si>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</si>
  <si>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</si>
  <si>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</si>
  <si>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</si>
  <si>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</si>
  <si>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</si>
  <si>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</si>
  <si>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</si>
  <si>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</si>
  <si>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</si>
  <si>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</si>
  <si>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</si>
  <si>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</si>
  <si>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</si>
  <si>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</si>
  <si>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</si>
  <si>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</si>
  <si>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</si>
  <si>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</si>
  <si>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</si>
  <si>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</si>
  <si>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</si>
  <si>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</si>
  <si>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</si>
  <si>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</si>
  <si>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</si>
  <si>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</si>
  <si>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</si>
  <si>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</si>
  <si>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</si>
  <si>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</si>
  <si>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</si>
  <si>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</si>
  <si>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</si>
  <si>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</si>
  <si>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</si>
  <si>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</si>
  <si>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</si>
  <si>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</si>
  <si>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</si>
  <si>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</si>
  <si>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</si>
  <si>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</si>
  <si>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</si>
  <si>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</si>
  <si>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</si>
  <si>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</si>
  <si>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</si>
  <si>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</si>
  <si>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</si>
  <si>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</si>
  <si>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</si>
  <si>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</si>
  <si>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</si>
  <si>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</si>
  <si>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</si>
  <si>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</si>
  <si>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</si>
  <si>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</si>
  <si>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</si>
  <si>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</si>
  <si>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</si>
  <si>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</si>
  <si>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</si>
  <si>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</si>
  <si>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</si>
  <si>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</si>
  <si>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</si>
  <si>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</si>
  <si>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</si>
  <si>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</si>
  <si>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</si>
  <si>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</si>
  <si>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</si>
  <si>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</si>
  <si>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</si>
  <si>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</si>
  <si>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</si>
  <si>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</si>
  <si>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</si>
  <si>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</si>
  <si>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</si>
  <si>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</si>
  <si>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</si>
  <si>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</si>
  <si>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</si>
  <si>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</si>
  <si>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</si>
  <si>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</si>
  <si>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</si>
  <si>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</si>
  <si>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</si>
  <si>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</si>
  <si>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</si>
  <si>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</si>
  <si>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</si>
  <si>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</si>
  <si>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</si>
  <si>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</si>
  <si>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</si>
  <si>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</si>
  <si>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</si>
  <si>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</si>
  <si>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</si>
  <si>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</si>
  <si>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</si>
  <si>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</si>
  <si>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</si>
  <si>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</si>
  <si>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</si>
  <si>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</si>
  <si>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</si>
  <si>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</si>
  <si>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</si>
  <si>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</si>
  <si>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</si>
  <si>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</si>
  <si>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</si>
  <si>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</si>
  <si>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</si>
  <si>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</si>
  <si>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</si>
  <si>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</si>
  <si>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</si>
  <si>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</si>
  <si>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</si>
  <si>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</si>
  <si>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</si>
  <si>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</si>
  <si>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</si>
  <si>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</si>
  <si>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</si>
  <si>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</si>
  <si>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</si>
  <si>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</si>
  <si>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</si>
  <si>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</si>
  <si>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</si>
  <si>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</si>
  <si>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</si>
  <si>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</si>
  <si>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</si>
  <si>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</si>
  <si>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</si>
  <si>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</si>
  <si>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</si>
  <si>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</si>
  <si>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</si>
  <si>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</si>
  <si>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</si>
  <si>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</si>
  <si>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</si>
  <si>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</si>
  <si>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</si>
  <si>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</si>
  <si>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</si>
  <si>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</si>
  <si>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</si>
  <si>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</si>
  <si>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</si>
  <si>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</si>
  <si>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</si>
  <si>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</si>
  <si>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</si>
  <si>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</si>
  <si>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</si>
  <si>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</si>
  <si>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</si>
  <si>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</si>
  <si>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</si>
  <si>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</si>
  <si>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</si>
  <si>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</si>
  <si>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</si>
  <si>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</si>
  <si>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</si>
  <si>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</si>
  <si>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</si>
  <si>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</si>
  <si>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</si>
  <si>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</si>
  <si>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</si>
  <si>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</si>
  <si>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</si>
  <si>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</si>
  <si>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</si>
  <si>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</si>
  <si>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</si>
  <si>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</si>
  <si>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</si>
  <si>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</si>
  <si>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</si>
  <si>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</si>
  <si>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</si>
  <si>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</si>
  <si>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</si>
  <si>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</si>
  <si>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</si>
  <si>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</si>
  <si>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</si>
  <si>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</si>
  <si>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</si>
  <si>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</si>
  <si>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</si>
  <si>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</si>
  <si>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</si>
  <si>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</si>
  <si>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</si>
  <si>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</si>
  <si>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</si>
  <si>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</si>
  <si>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</si>
  <si>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</si>
  <si>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</si>
  <si>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</si>
  <si>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</si>
  <si>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</si>
  <si>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</si>
  <si>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</si>
  <si>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</si>
  <si>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</si>
  <si>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</si>
  <si>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</si>
  <si>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</si>
  <si>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</si>
  <si>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</si>
  <si>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</si>
  <si>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</si>
  <si>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</si>
  <si>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</si>
  <si>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</si>
  <si>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</si>
  <si>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</si>
  <si>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</si>
  <si>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</si>
  <si>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</si>
  <si>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</si>
  <si>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</si>
  <si>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</si>
  <si>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</si>
  <si>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</si>
  <si>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</si>
  <si>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</si>
  <si>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</si>
  <si>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</si>
  <si>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</si>
  <si>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</si>
  <si>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</si>
  <si>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</si>
  <si>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</si>
  <si>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</si>
  <si>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</si>
  <si>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</si>
  <si>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</si>
  <si>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</si>
  <si>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</si>
  <si>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</si>
  <si>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</si>
  <si>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</si>
  <si>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</si>
  <si>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</si>
  <si>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</si>
  <si>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</si>
  <si>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</si>
  <si>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</si>
  <si>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</si>
  <si>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</si>
  <si>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</si>
  <si>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</si>
  <si>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</si>
  <si>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</si>
  <si>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</si>
  <si>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</si>
  <si>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</si>
  <si>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</si>
  <si>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</si>
  <si>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</si>
  <si>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</si>
  <si>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</si>
  <si>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</si>
  <si>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</si>
  <si>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</si>
  <si>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</si>
  <si>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</si>
  <si>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</si>
  <si>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</si>
  <si>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</si>
  <si>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</si>
  <si>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</si>
  <si>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</si>
  <si>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</si>
  <si>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</si>
  <si>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</si>
  <si>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</si>
  <si>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</si>
  <si>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</si>
  <si>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</si>
  <si>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</si>
  <si>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</si>
  <si>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</si>
  <si>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</si>
  <si>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</si>
  <si>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</si>
  <si>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</si>
  <si>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</si>
  <si>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</si>
  <si>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</si>
  <si>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</si>
  <si>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</si>
  <si>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</si>
  <si>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</si>
  <si>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</si>
  <si>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</si>
  <si>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</si>
  <si>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</si>
  <si>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</si>
  <si>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</si>
  <si>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</si>
  <si>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</si>
  <si>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</si>
  <si>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</si>
  <si>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</si>
  <si>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</si>
  <si>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</si>
  <si>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</si>
  <si>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</si>
  <si>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</si>
  <si>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</si>
  <si>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</si>
  <si>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</si>
  <si>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</si>
  <si>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</si>
  <si>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</si>
  <si>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</si>
  <si>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</si>
  <si>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</si>
  <si>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</si>
  <si>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</si>
  <si>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</si>
  <si>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</si>
  <si>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</si>
  <si>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</si>
  <si>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</si>
  <si>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</si>
  <si>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</si>
  <si>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</si>
  <si>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</si>
  <si>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</si>
  <si>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</si>
  <si>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</si>
  <si>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</si>
  <si>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</si>
  <si>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</si>
  <si>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</si>
  <si>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</si>
  <si>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</si>
  <si>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</si>
  <si>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</si>
  <si>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</si>
  <si>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</si>
  <si>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</si>
  <si>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</si>
  <si>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</si>
  <si>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</si>
  <si>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</si>
  <si>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</si>
  <si>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</si>
  <si>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</si>
  <si>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</si>
  <si>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</si>
  <si>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</si>
  <si>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</si>
  <si>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</si>
  <si>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</si>
  <si>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</si>
  <si>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</si>
  <si>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</si>
  <si>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</si>
  <si>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</si>
  <si>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</si>
  <si>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</si>
  <si>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</si>
  <si>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</si>
  <si>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</si>
  <si>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</si>
  <si>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</si>
  <si>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</si>
  <si>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</si>
  <si>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</si>
  <si>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</si>
  <si>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</si>
  <si>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</si>
  <si>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</si>
  <si>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</si>
  <si>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</si>
  <si>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</si>
  <si>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</si>
  <si>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</si>
  <si>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</si>
  <si>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</si>
  <si>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</si>
  <si>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</si>
  <si>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</si>
  <si>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</si>
  <si>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</si>
  <si>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</si>
  <si>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</si>
  <si>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</si>
  <si>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</si>
  <si>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</si>
  <si>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</si>
  <si>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</si>
  <si>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</si>
  <si>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</si>
  <si>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</si>
  <si>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</si>
  <si>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</si>
  <si>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</si>
  <si>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</si>
  <si>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</si>
  <si>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</si>
  <si>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</si>
  <si>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</si>
  <si>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</si>
  <si>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</si>
  <si>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</si>
  <si>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</si>
  <si>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</si>
  <si>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</si>
  <si>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</si>
  <si>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</si>
  <si>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</si>
  <si>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</si>
  <si>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</si>
  <si>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</si>
  <si>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</si>
  <si>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</si>
  <si>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</si>
  <si>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</si>
  <si>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</si>
  <si>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</si>
  <si>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</si>
  <si>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</si>
  <si>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</si>
  <si>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</si>
  <si>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</si>
  <si>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</si>
  <si>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</si>
  <si>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</si>
  <si>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</si>
  <si>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</si>
  <si>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</si>
  <si>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</si>
  <si>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</si>
  <si>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</si>
  <si>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</si>
  <si>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</si>
  <si>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</si>
  <si>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</si>
  <si>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</si>
  <si>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</si>
  <si>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</si>
  <si>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</si>
  <si>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</si>
  <si>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</si>
  <si>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</si>
  <si>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</si>
  <si>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</si>
  <si>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</si>
  <si>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</si>
  <si>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</si>
  <si>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</si>
  <si>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</si>
  <si>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</si>
  <si>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</si>
  <si>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</si>
  <si>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</si>
  <si>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</si>
  <si>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</si>
  <si>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</si>
  <si>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</si>
  <si>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</si>
  <si>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</si>
  <si>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</si>
  <si>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</si>
  <si>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</si>
  <si>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</si>
  <si>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</si>
  <si>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</si>
  <si>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</si>
  <si>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</si>
  <si>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</si>
  <si>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</si>
  <si>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</si>
  <si>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</si>
  <si>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</si>
  <si>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</si>
  <si>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</si>
  <si>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</si>
  <si>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</si>
  <si>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</si>
  <si>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</si>
  <si>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</si>
  <si>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</si>
  <si>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</si>
  <si>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</si>
  <si>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</si>
  <si>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</si>
  <si>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</si>
  <si>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</si>
  <si>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</si>
  <si>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</si>
  <si>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</si>
  <si>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</si>
  <si>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</si>
  <si>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</si>
  <si>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</si>
  <si>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</si>
  <si>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</si>
  <si>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</si>
  <si>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</si>
  <si>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</si>
  <si>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</si>
  <si>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</si>
  <si>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</si>
  <si>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</si>
  <si>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</si>
  <si>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</si>
  <si>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</si>
  <si>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</si>
  <si>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</si>
  <si>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</si>
  <si>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</si>
  <si>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</si>
  <si>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</si>
  <si>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</si>
  <si>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</si>
  <si>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</si>
  <si>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</si>
  <si>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</si>
  <si>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</si>
  <si>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</si>
  <si>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</si>
  <si>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</si>
  <si>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</si>
  <si>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</si>
  <si>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</si>
  <si>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</si>
  <si>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</si>
  <si>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</si>
  <si>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</si>
  <si>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</si>
  <si>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</si>
  <si>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</si>
  <si>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</si>
  <si>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</si>
  <si>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</si>
  <si>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</si>
  <si>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</si>
  <si>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</si>
  <si>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</si>
  <si>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</si>
  <si>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</si>
  <si>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</si>
  <si>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</si>
  <si>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</si>
  <si>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</si>
  <si>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</si>
  <si>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</si>
  <si>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</si>
  <si>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</si>
  <si>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</si>
  <si>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</si>
  <si>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</si>
  <si>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</si>
  <si>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</si>
  <si>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</si>
  <si>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</si>
  <si>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</si>
  <si>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</si>
  <si>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</si>
  <si>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</si>
  <si>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</si>
  <si>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</si>
  <si>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</si>
  <si>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</si>
  <si>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</si>
  <si>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</si>
  <si>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</si>
  <si>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</si>
  <si>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</si>
  <si>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</si>
  <si>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</si>
  <si>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</si>
  <si>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</si>
  <si>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</si>
  <si>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</si>
  <si>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</si>
  <si>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</si>
  <si>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</si>
  <si>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</si>
  <si>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</si>
  <si>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</si>
  <si>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</si>
  <si>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</si>
  <si>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</si>
  <si>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</si>
  <si>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</si>
  <si>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</si>
  <si>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</si>
  <si>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</si>
  <si>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</si>
  <si>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</si>
  <si>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</si>
  <si>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</si>
  <si>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</si>
  <si>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</si>
  <si>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</si>
  <si>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</si>
  <si>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</si>
  <si>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</si>
  <si>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</si>
  <si>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</si>
  <si>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</si>
  <si>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</si>
  <si>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</si>
  <si>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</si>
  <si>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</si>
  <si>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</si>
  <si>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</si>
  <si>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</si>
  <si>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</si>
  <si>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</si>
  <si>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</si>
  <si>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</si>
  <si>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</si>
  <si>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</si>
  <si>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</si>
  <si>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</si>
  <si>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</si>
  <si>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</si>
  <si>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</si>
  <si>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</si>
  <si>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</si>
  <si>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</si>
  <si>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</si>
  <si>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</si>
  <si>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</si>
  <si>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</si>
  <si>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</si>
  <si>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</si>
  <si>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</si>
  <si>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</si>
  <si>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</si>
  <si>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</si>
  <si>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</si>
  <si>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</si>
  <si>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</si>
  <si>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</si>
  <si>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</si>
  <si>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</si>
  <si>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</si>
  <si>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</si>
  <si>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</si>
  <si>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</si>
  <si>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</si>
  <si>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</si>
  <si>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</si>
  <si>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</si>
  <si>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</si>
  <si>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</si>
  <si>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</si>
  <si>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</si>
  <si>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</si>
  <si>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</si>
  <si>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</si>
  <si>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</si>
  <si>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</si>
  <si>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</si>
  <si>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</si>
  <si>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</si>
  <si>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</si>
  <si>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</si>
  <si>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</si>
  <si>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</si>
  <si>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</si>
  <si>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</si>
  <si>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</si>
  <si>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</si>
  <si>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</si>
  <si>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</si>
  <si>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</si>
  <si>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</si>
  <si>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</si>
  <si>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</si>
  <si>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</si>
  <si>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</si>
  <si>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</si>
  <si>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</si>
  <si>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</si>
  <si>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</si>
  <si>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</si>
  <si>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</si>
  <si>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</si>
  <si>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</si>
  <si>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</si>
  <si>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</si>
  <si>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</si>
  <si>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</si>
  <si>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</si>
  <si>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</si>
  <si>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</si>
  <si>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</si>
  <si>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</si>
  <si>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</si>
  <si>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</si>
  <si>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</si>
  <si>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</si>
  <si>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</si>
  <si>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</si>
  <si>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</si>
  <si>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</si>
  <si>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</si>
  <si>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</si>
  <si>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</si>
  <si>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</si>
  <si>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</si>
  <si>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</si>
  <si>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</si>
  <si>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</si>
  <si>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</si>
  <si>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</si>
  <si>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</si>
  <si>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</si>
  <si>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</si>
  <si>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</si>
  <si>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</si>
  <si>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</si>
  <si>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</si>
  <si>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</si>
  <si>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</si>
  <si>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</si>
  <si>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</si>
  <si>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</si>
  <si>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</si>
  <si>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</si>
  <si>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</si>
  <si>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</si>
  <si>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</si>
  <si>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</si>
  <si>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</si>
  <si>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</si>
  <si>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</si>
  <si>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</si>
  <si>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</si>
  <si>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</si>
  <si>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</si>
  <si>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</si>
  <si>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</si>
  <si>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</si>
  <si>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</si>
  <si>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</si>
  <si>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</si>
  <si>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</si>
  <si>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</si>
  <si>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</si>
  <si>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</si>
  <si>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</si>
  <si>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</si>
  <si>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</si>
  <si>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</si>
  <si>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</si>
  <si>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</si>
  <si>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</si>
  <si>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</si>
  <si>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</si>
  <si>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</si>
  <si>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</si>
  <si>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</si>
  <si>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</si>
  <si>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</si>
  <si>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</si>
  <si>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</si>
  <si>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</si>
  <si>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</si>
  <si>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</si>
  <si>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</si>
  <si>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</si>
  <si>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</si>
  <si>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</si>
  <si>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</si>
  <si>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</si>
  <si>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</si>
  <si>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</si>
  <si>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</si>
  <si>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</si>
  <si>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</si>
  <si>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</si>
  <si>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</si>
  <si>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</si>
  <si>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</si>
  <si>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</si>
  <si>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</si>
  <si>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</si>
  <si>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</si>
  <si>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</si>
  <si>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</si>
  <si>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</si>
  <si>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</si>
  <si>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</si>
  <si>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</si>
  <si>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</si>
  <si>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</si>
  <si>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</si>
  <si>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</si>
  <si>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</si>
  <si>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</si>
  <si>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</si>
  <si>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</si>
  <si>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</si>
  <si>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</si>
  <si>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</si>
  <si>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</si>
  <si>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</si>
  <si>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</si>
  <si>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</si>
  <si>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</si>
  <si>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</si>
  <si>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</si>
  <si>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</si>
  <si>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</si>
  <si>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</si>
  <si>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</si>
  <si>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</si>
  <si>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</si>
  <si>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</si>
  <si>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</si>
  <si>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</si>
  <si>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</si>
  <si>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</si>
  <si>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</si>
  <si>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</si>
  <si>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</si>
  <si>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</si>
  <si>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</si>
  <si>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</si>
  <si>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</si>
  <si>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</si>
  <si>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</si>
  <si>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</si>
  <si>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</si>
  <si>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</si>
  <si>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</si>
  <si>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</si>
  <si>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</si>
  <si>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</si>
  <si>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</si>
  <si>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</si>
  <si>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</si>
  <si>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</si>
  <si>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</si>
  <si>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</si>
  <si>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</si>
  <si>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</si>
  <si>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</si>
  <si>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</si>
  <si>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</si>
  <si>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</si>
  <si>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</si>
  <si>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</si>
  <si>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</si>
  <si>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</si>
  <si>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</si>
  <si>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</si>
  <si>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</si>
  <si>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</si>
  <si>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</si>
  <si>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</si>
  <si>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</si>
  <si>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</si>
  <si>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</si>
  <si>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</si>
  <si>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</si>
  <si>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</si>
  <si>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</si>
  <si>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</si>
  <si>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</si>
  <si>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</si>
  <si>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</si>
  <si>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</si>
  <si>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</si>
  <si>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</si>
  <si>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</si>
  <si>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</si>
  <si>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</si>
  <si>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</si>
  <si>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</si>
  <si>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</si>
  <si>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</si>
  <si>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</si>
  <si>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</si>
  <si>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</si>
  <si>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</si>
  <si>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</si>
  <si>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</si>
  <si>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</si>
  <si>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</si>
  <si>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</si>
  <si>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</si>
  <si>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</si>
  <si>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</si>
  <si>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</si>
  <si>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</si>
  <si>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</si>
  <si>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</si>
  <si>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</si>
  <si>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</si>
  <si>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</si>
  <si>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</si>
  <si>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</si>
  <si>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</si>
  <si>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</si>
  <si>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</si>
  <si>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</si>
  <si>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</si>
  <si>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</si>
  <si>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</si>
  <si>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</si>
  <si>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</si>
  <si>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</si>
  <si>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</si>
  <si>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</si>
  <si>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</si>
  <si>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</si>
  <si>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</si>
  <si>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</si>
  <si>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</si>
  <si>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</si>
  <si>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</si>
  <si>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</si>
  <si>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</si>
  <si>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</si>
  <si>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</si>
  <si>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</si>
  <si>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</si>
  <si>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</si>
  <si>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</si>
  <si>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</si>
  <si>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</si>
  <si>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</si>
  <si>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</si>
  <si>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</si>
  <si>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</si>
  <si>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</si>
  <si>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</si>
  <si>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</si>
  <si>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</si>
  <si>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</si>
  <si>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</si>
  <si>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</si>
  <si>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</si>
  <si>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</si>
  <si>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</si>
  <si>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</si>
  <si>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</si>
  <si>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</si>
  <si>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</si>
  <si>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</si>
  <si>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</si>
  <si>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</si>
  <si>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</si>
  <si>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</si>
  <si>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</si>
  <si>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</si>
  <si>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</si>
  <si>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</si>
  <si>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</si>
  <si>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</si>
  <si>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</si>
  <si>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</si>
  <si>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</si>
  <si>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</si>
  <si>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</si>
  <si>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</si>
  <si>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</si>
  <si>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</si>
  <si>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</si>
  <si>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</si>
  <si>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</si>
  <si>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</si>
  <si>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</si>
  <si>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</si>
  <si>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</si>
  <si>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</si>
  <si>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</si>
  <si>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</si>
  <si>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</si>
  <si>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</si>
  <si>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</si>
  <si>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</si>
  <si>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</si>
  <si>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</si>
  <si>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</si>
  <si>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</si>
  <si>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</si>
  <si>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</si>
  <si>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</si>
  <si>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</si>
  <si>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</si>
  <si>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</si>
  <si>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</si>
  <si>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</si>
  <si>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</si>
  <si>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</si>
  <si>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</si>
  <si>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</si>
  <si>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</si>
  <si>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</si>
  <si>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</si>
  <si>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</si>
  <si>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</si>
  <si>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</si>
  <si>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</si>
  <si>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</si>
  <si>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</si>
  <si>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</si>
  <si>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</si>
  <si>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</si>
  <si>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</si>
  <si>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</si>
  <si>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</si>
  <si>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</si>
  <si>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</si>
  <si>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</si>
  <si>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</si>
  <si>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</si>
  <si>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</si>
  <si>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</si>
  <si>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</si>
  <si>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</si>
  <si>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</si>
  <si>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</si>
  <si>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</si>
  <si>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</si>
  <si>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</si>
  <si>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</si>
  <si>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</si>
  <si>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</si>
  <si>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</si>
  <si>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</si>
  <si>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</si>
  <si>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</si>
  <si>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</si>
  <si>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</si>
  <si>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</si>
  <si>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</si>
  <si>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</si>
  <si>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</si>
  <si>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</si>
  <si>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</si>
  <si>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</si>
  <si>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</si>
  <si>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</si>
  <si>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</si>
  <si>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</si>
  <si>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</si>
  <si>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</si>
  <si>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</si>
  <si>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</si>
  <si>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</si>
  <si>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</si>
  <si>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</si>
  <si>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</si>
  <si>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</si>
  <si>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</si>
  <si>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</si>
  <si>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</si>
  <si>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</si>
  <si>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</si>
  <si>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</si>
  <si>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</si>
  <si>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</si>
  <si>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</si>
  <si>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</si>
  <si>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</si>
  <si>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</si>
  <si>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</si>
  <si>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</si>
  <si>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</si>
  <si>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</si>
  <si>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</si>
  <si>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</si>
  <si>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</si>
  <si>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</si>
  <si>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</si>
  <si>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</si>
  <si>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</si>
  <si>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</si>
  <si>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</si>
  <si>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</si>
  <si>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</si>
  <si>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</si>
  <si>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</si>
  <si>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</si>
  <si>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</si>
  <si>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</si>
  <si>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</si>
  <si>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</si>
  <si>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</si>
  <si>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</si>
  <si>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</si>
  <si>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</si>
  <si>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</si>
  <si>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</si>
  <si>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</si>
  <si>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</si>
  <si>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</si>
  <si>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</si>
  <si>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</si>
  <si>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</si>
  <si>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</si>
  <si>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</si>
  <si>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</si>
  <si>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</si>
  <si>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</si>
  <si>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</si>
  <si>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</si>
  <si>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</si>
  <si>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</si>
  <si>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</si>
  <si>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</si>
  <si>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</si>
  <si>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</si>
  <si>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</si>
  <si>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</si>
  <si>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</si>
  <si>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</si>
  <si>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</si>
  <si>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</si>
  <si>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</si>
  <si>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</si>
  <si>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</si>
  <si>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</si>
  <si>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</si>
  <si>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</si>
  <si>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</si>
  <si>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</si>
  <si>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</si>
  <si>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</si>
  <si>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</si>
  <si>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</si>
  <si>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</si>
  <si>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</si>
  <si>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</si>
  <si>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</si>
  <si>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</si>
  <si>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</si>
  <si>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</si>
  <si>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</si>
  <si>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</si>
  <si>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</si>
  <si>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</si>
  <si>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</si>
  <si>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</si>
  <si>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</si>
  <si>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</si>
  <si>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</si>
  <si>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</si>
  <si>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</si>
  <si>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</si>
  <si>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</si>
  <si>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</si>
  <si>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</si>
  <si>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</si>
  <si>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</si>
  <si>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</si>
  <si>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</si>
  <si>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</si>
  <si>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</si>
  <si>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</si>
  <si>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</si>
  <si>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</si>
  <si>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</si>
  <si>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</si>
  <si>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</si>
  <si>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</si>
  <si>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</si>
  <si>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</si>
  <si>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</si>
  <si>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</si>
  <si>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</si>
  <si>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</si>
  <si>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</si>
  <si>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</si>
  <si>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</si>
  <si>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</si>
  <si>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</si>
  <si>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</si>
  <si>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</si>
  <si>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</si>
  <si>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</si>
  <si>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</si>
  <si>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</si>
  <si>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</si>
  <si>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</si>
  <si>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</si>
  <si>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</si>
  <si>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</si>
  <si>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</si>
  <si>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</si>
  <si>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</si>
  <si>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</si>
  <si>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</si>
  <si>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</si>
  <si>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</si>
  <si>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</si>
  <si>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</si>
  <si>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</si>
  <si>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</si>
  <si>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</si>
  <si>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</si>
  <si>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</si>
  <si>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</si>
  <si>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</si>
  <si>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</si>
  <si>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</si>
  <si>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</si>
  <si>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</si>
  <si>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</si>
  <si>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</si>
  <si>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</si>
  <si>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</si>
  <si>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</si>
  <si>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</si>
  <si>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</si>
  <si>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</si>
  <si>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</si>
  <si>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</si>
  <si>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</si>
  <si>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</si>
  <si>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</si>
  <si>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</si>
  <si>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</si>
  <si>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</si>
  <si>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</si>
  <si>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</si>
  <si>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</si>
  <si>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</si>
  <si>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</si>
  <si>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</si>
  <si>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</si>
  <si>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</si>
  <si>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</si>
  <si>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</si>
  <si>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</si>
  <si>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</si>
  <si>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</si>
  <si>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</si>
  <si>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</si>
  <si>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</si>
  <si>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</si>
  <si>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</si>
  <si>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</si>
  <si>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</si>
  <si>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</si>
  <si>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</si>
  <si>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</si>
  <si>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</si>
  <si>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</si>
  <si>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</si>
  <si>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</si>
  <si>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</si>
  <si>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</si>
  <si>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</si>
  <si>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</si>
  <si>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</si>
  <si>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</si>
  <si>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</si>
  <si>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</si>
  <si>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</si>
  <si>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</si>
  <si>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</si>
  <si>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</si>
  <si>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</si>
  <si>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</si>
  <si>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</si>
  <si>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</si>
  <si>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</si>
  <si>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</si>
  <si>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</si>
  <si>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</si>
  <si>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</si>
  <si>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</si>
  <si>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</si>
  <si>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</si>
  <si>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</si>
  <si>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</si>
  <si>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</si>
  <si>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</si>
  <si>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</si>
  <si>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</si>
  <si>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</si>
  <si>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</si>
  <si>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</si>
  <si>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</si>
  <si>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</si>
  <si>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</si>
  <si>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</si>
  <si>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</si>
  <si>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</si>
  <si>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</si>
  <si>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</si>
  <si>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</si>
  <si>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</si>
  <si>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</si>
  <si>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</si>
  <si>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</si>
  <si>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</si>
  <si>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</si>
  <si>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</si>
  <si>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</si>
  <si>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</si>
  <si>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</si>
  <si>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</si>
  <si>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</si>
  <si>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</si>
  <si>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</si>
  <si>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</si>
  <si>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</si>
  <si>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</si>
  <si>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</si>
  <si>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</si>
  <si>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</si>
  <si>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</si>
  <si>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</si>
  <si>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</si>
  <si>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</si>
  <si>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</si>
  <si>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</si>
  <si>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</si>
  <si>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</si>
  <si>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</si>
  <si>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</si>
  <si>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</si>
  <si>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</si>
  <si>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</si>
  <si>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</si>
  <si>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</si>
  <si>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</si>
  <si>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</si>
  <si>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</si>
  <si>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</si>
  <si>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</si>
  <si>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</si>
  <si>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</si>
  <si>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</si>
  <si>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</si>
  <si>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</si>
  <si>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</si>
  <si>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</si>
  <si>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</si>
  <si>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</si>
  <si>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</si>
  <si>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</si>
  <si>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</si>
  <si>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</si>
  <si>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</si>
  <si>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</si>
  <si>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</si>
  <si>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</si>
  <si>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</si>
  <si>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</si>
  <si>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</si>
  <si>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</si>
  <si>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</si>
  <si>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</si>
  <si>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</si>
  <si>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</si>
  <si>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</si>
  <si>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</si>
  <si>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</si>
  <si>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</si>
  <si>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</si>
  <si>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</si>
  <si>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</si>
  <si>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</si>
  <si>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</si>
  <si>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</si>
  <si>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</si>
  <si>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</si>
  <si>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</si>
  <si>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</si>
  <si>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</si>
  <si>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</si>
  <si>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</si>
  <si>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</si>
  <si>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</si>
  <si>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</si>
  <si>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</si>
  <si>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</si>
  <si>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</si>
  <si>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</si>
  <si>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</si>
  <si>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</si>
  <si>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</si>
  <si>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</si>
  <si>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</si>
  <si>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</si>
  <si>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</si>
  <si>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</si>
  <si>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</si>
  <si>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</si>
  <si>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</si>
  <si>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</si>
  <si>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</si>
  <si>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</si>
  <si>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</si>
  <si>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</si>
  <si>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</si>
  <si>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</si>
  <si>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</si>
  <si>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</si>
  <si>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</si>
  <si>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</si>
  <si>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</si>
  <si>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</si>
  <si>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</si>
  <si>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</si>
  <si>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</si>
  <si>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</si>
  <si>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</si>
  <si>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</si>
  <si>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</si>
  <si>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</si>
  <si>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</si>
  <si>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</si>
  <si>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</si>
  <si>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</si>
  <si>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</si>
  <si>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</si>
  <si>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</si>
  <si>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</si>
  <si>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</si>
  <si>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</si>
  <si>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</si>
  <si>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</si>
  <si>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</si>
  <si>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</si>
  <si>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</si>
  <si>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</si>
  <si>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</si>
  <si>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</si>
  <si>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</si>
  <si>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</si>
  <si>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</si>
  <si>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</si>
  <si>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</si>
  <si>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</si>
  <si>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</si>
  <si>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</si>
  <si>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</si>
  <si>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</si>
  <si>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</si>
  <si>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</si>
  <si>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</si>
  <si>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</si>
  <si>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</si>
  <si>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</si>
  <si>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</si>
  <si>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</si>
  <si>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</si>
  <si>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</si>
  <si>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</si>
  <si>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</si>
  <si>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</si>
  <si>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</si>
  <si>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</si>
  <si>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</si>
  <si>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</si>
  <si>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</si>
  <si>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</si>
  <si>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</si>
  <si>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</si>
  <si>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</si>
  <si>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</si>
  <si>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</si>
  <si>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</si>
  <si>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</si>
  <si>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</si>
  <si>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</si>
  <si>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</si>
  <si>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</si>
  <si>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</si>
  <si>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</si>
  <si>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</si>
  <si>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</si>
  <si>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</si>
  <si>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</si>
  <si>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</si>
  <si>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</si>
  <si>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</si>
  <si>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</si>
  <si>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</si>
  <si>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</si>
  <si>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</si>
  <si>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</si>
  <si>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</si>
  <si>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</si>
  <si>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</si>
  <si>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</si>
  <si>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</si>
  <si>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</si>
  <si>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</si>
  <si>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</si>
  <si>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</si>
  <si>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</si>
  <si>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</si>
  <si>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</si>
  <si>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</si>
  <si>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</si>
  <si>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</si>
  <si>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</si>
  <si>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</si>
  <si>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</si>
  <si>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</si>
  <si>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</si>
  <si>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</si>
  <si>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</si>
  <si>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</si>
  <si>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</si>
  <si>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</si>
  <si>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</si>
  <si>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</si>
  <si>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</si>
  <si>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</si>
  <si>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</si>
  <si>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</si>
  <si>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</si>
  <si>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</si>
  <si>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</si>
  <si>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</si>
  <si>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</si>
  <si>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</si>
  <si>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</si>
  <si>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</si>
  <si>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</si>
  <si>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</si>
  <si>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</si>
  <si>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</si>
  <si>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</si>
  <si>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</si>
  <si>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</si>
  <si>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</si>
  <si>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</si>
  <si>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</si>
  <si>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</si>
  <si>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</si>
  <si>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</si>
  <si>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</si>
  <si>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</si>
  <si>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</si>
  <si>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</si>
  <si>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</si>
  <si>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</si>
  <si>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</si>
  <si>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</si>
  <si>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</si>
  <si>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</si>
  <si>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</si>
  <si>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</si>
  <si>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</si>
  <si>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</si>
  <si>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</si>
  <si>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</si>
  <si>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</si>
  <si>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</si>
  <si>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</si>
  <si>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</si>
  <si>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</si>
  <si>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</si>
  <si>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</si>
  <si>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</si>
  <si>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</si>
  <si>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</si>
  <si>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</si>
  <si>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</si>
  <si>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</si>
  <si>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</si>
  <si>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</si>
  <si>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</si>
  <si>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</si>
  <si>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</si>
  <si>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</si>
  <si>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</si>
  <si>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</si>
  <si>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</si>
  <si>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</si>
  <si>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</si>
  <si>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</si>
  <si>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</si>
  <si>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</si>
  <si>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</si>
  <si>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</si>
  <si>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</si>
  <si>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</si>
  <si>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</si>
  <si>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</si>
  <si>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</si>
  <si>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</si>
  <si>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</si>
  <si>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</si>
  <si>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</si>
  <si>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</si>
  <si>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</si>
  <si>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</si>
  <si>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</si>
  <si>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</si>
  <si>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</si>
  <si>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</si>
  <si>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</si>
  <si>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</si>
  <si>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</si>
  <si>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</si>
  <si>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</si>
  <si>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</si>
  <si>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</si>
  <si>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</si>
  <si>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</si>
  <si>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</si>
  <si>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</si>
  <si>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</si>
  <si>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</si>
  <si>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</si>
  <si>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</si>
  <si>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</si>
  <si>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</si>
  <si>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</si>
  <si>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</si>
  <si>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</si>
  <si>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</si>
  <si>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</si>
  <si>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</si>
  <si>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</si>
  <si>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</si>
  <si>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</si>
  <si>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</si>
  <si>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</si>
  <si>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</si>
  <si>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</si>
  <si>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</si>
  <si>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</si>
  <si>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</si>
  <si>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</si>
  <si>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</si>
  <si>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</si>
  <si>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</si>
  <si>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</si>
  <si>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</si>
  <si>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</si>
  <si>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</si>
  <si>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</si>
  <si>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</si>
  <si>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</si>
  <si>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</si>
  <si>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</si>
  <si>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</si>
  <si>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</si>
  <si>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</si>
  <si>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</si>
  <si>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</si>
  <si>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</si>
  <si>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</si>
  <si>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</si>
  <si>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</si>
  <si>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</si>
  <si>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</si>
  <si>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</si>
  <si>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</si>
  <si>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</si>
  <si>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</si>
  <si>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</si>
  <si>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</si>
  <si>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</si>
  <si>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</si>
  <si>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</si>
  <si>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</si>
  <si>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</si>
  <si>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</si>
  <si>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</si>
  <si>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</si>
  <si>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</si>
  <si>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</si>
  <si>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</si>
  <si>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</si>
  <si>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</si>
  <si>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</si>
  <si>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</si>
  <si>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</si>
  <si>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</si>
  <si>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</si>
  <si>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</si>
  <si>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</si>
  <si>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</si>
  <si>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</si>
  <si>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</si>
  <si>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</si>
  <si>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</si>
  <si>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</si>
  <si>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</si>
  <si>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</si>
  <si>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</si>
  <si>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</si>
  <si>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</si>
  <si>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</si>
  <si>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</si>
  <si>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</si>
  <si>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</si>
  <si>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</si>
  <si>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</si>
  <si>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</si>
  <si>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</si>
  <si>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</si>
  <si>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</si>
  <si>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</si>
  <si>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</si>
  <si>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</si>
  <si>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</si>
  <si>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</si>
  <si>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</si>
  <si>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</si>
  <si>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</si>
  <si>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</si>
  <si>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</si>
  <si>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</si>
  <si>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</si>
  <si>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</si>
  <si>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</si>
  <si>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</si>
  <si>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</si>
  <si>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</si>
  <si>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</si>
  <si>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</si>
  <si>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</si>
  <si>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</si>
  <si>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</si>
  <si>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</si>
  <si>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</si>
  <si>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</si>
  <si>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</si>
  <si>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</si>
  <si>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</si>
  <si>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</si>
  <si>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</si>
  <si>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</si>
  <si>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</si>
  <si>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</si>
  <si>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</si>
  <si>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</si>
  <si>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</si>
  <si>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</si>
  <si>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</si>
  <si>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</si>
  <si>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</si>
  <si>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</si>
  <si>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</si>
  <si>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</si>
  <si>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</si>
  <si>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</si>
  <si>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</si>
  <si>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</si>
  <si>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</si>
  <si>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</si>
  <si>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</si>
  <si>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</si>
  <si>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</si>
  <si>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</si>
  <si>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</si>
  <si>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</si>
  <si>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</si>
  <si>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</si>
  <si>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</si>
  <si>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</si>
  <si>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</si>
  <si>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</si>
  <si>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</si>
  <si>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</si>
  <si>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</si>
  <si>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</si>
  <si>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</si>
  <si>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</si>
  <si>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</si>
  <si>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</si>
  <si>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</si>
  <si>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</si>
  <si>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</si>
  <si>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</si>
  <si>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</si>
  <si>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</si>
  <si>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</si>
  <si>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</si>
  <si>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</si>
  <si>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</si>
  <si>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</si>
  <si>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</si>
  <si>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</si>
  <si>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</si>
  <si>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</si>
  <si>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</si>
  <si>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</si>
  <si>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</si>
  <si>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</si>
  <si>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</si>
  <si>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</si>
  <si>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</si>
  <si>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</si>
  <si>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</si>
  <si>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</si>
  <si>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</si>
  <si>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</si>
  <si>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</si>
  <si>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</si>
  <si>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</si>
  <si>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</si>
  <si>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</si>
  <si>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</si>
  <si>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</si>
  <si>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</si>
  <si>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</si>
  <si>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</si>
  <si>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</si>
  <si>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</si>
  <si>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</si>
  <si>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</si>
  <si>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</si>
  <si>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</si>
  <si>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</si>
  <si>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</si>
  <si>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</si>
  <si>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</si>
  <si>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</si>
  <si>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</si>
  <si>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</si>
  <si>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</si>
  <si>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</si>
  <si>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</si>
  <si>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</si>
  <si>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</si>
  <si>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</si>
  <si>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</si>
  <si>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</si>
  <si>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</si>
  <si>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</si>
  <si>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</si>
  <si>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</si>
  <si>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</si>
  <si>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</si>
  <si>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</si>
  <si>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</si>
  <si>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</si>
  <si>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</si>
  <si>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</si>
  <si>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</si>
  <si>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</si>
  <si>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</si>
  <si>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</si>
  <si>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</si>
  <si>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</si>
  <si>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</si>
  <si>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</si>
  <si>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</si>
  <si>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</si>
  <si>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</si>
  <si>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</si>
  <si>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</si>
  <si>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</si>
  <si>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</si>
  <si>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</si>
  <si>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</si>
  <si>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</si>
  <si>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</si>
  <si>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</si>
  <si>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</si>
  <si>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</si>
  <si>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</si>
  <si>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</si>
  <si>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</si>
  <si>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</si>
  <si>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</si>
  <si>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</si>
  <si>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</si>
  <si>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</si>
  <si>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</si>
  <si>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</si>
  <si>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</si>
  <si>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</si>
  <si>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</si>
  <si>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</si>
  <si>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</si>
  <si>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</si>
  <si>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</si>
  <si>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</si>
  <si>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</si>
  <si>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</si>
  <si>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</si>
  <si>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</si>
  <si>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</si>
  <si>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</si>
  <si>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</si>
  <si>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</si>
  <si>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</si>
  <si>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</si>
  <si>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</si>
  <si>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</si>
  <si>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</si>
  <si>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</si>
  <si>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</si>
  <si>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</si>
  <si>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</si>
  <si>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</si>
  <si>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</si>
  <si>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</si>
  <si>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</si>
  <si>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</si>
  <si>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</si>
  <si>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</si>
  <si>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</si>
  <si>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</si>
  <si>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</si>
  <si>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</si>
  <si>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</si>
  <si>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</si>
  <si>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</si>
  <si>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</si>
  <si>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</si>
  <si>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</si>
  <si>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</si>
  <si>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</si>
  <si>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</si>
  <si>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</si>
  <si>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</si>
  <si>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</si>
  <si>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</si>
  <si>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</si>
  <si>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</si>
  <si>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</si>
  <si>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</si>
  <si>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</si>
  <si>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</si>
  <si>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</si>
  <si>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</si>
  <si>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</si>
  <si>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</si>
  <si>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</si>
  <si>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</si>
  <si>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</si>
  <si>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</si>
  <si>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</si>
  <si>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</si>
  <si>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</si>
  <si>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</si>
  <si>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</si>
  <si>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</si>
  <si>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</si>
  <si>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</si>
  <si>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</si>
  <si>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</si>
  <si>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</si>
  <si>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</si>
  <si>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</si>
  <si>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</si>
  <si>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</si>
  <si>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</si>
  <si>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</si>
  <si>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</si>
  <si>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</si>
  <si>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</si>
  <si>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</si>
  <si>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</si>
  <si>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</si>
  <si>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</si>
  <si>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</si>
  <si>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</si>
  <si>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</si>
  <si>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</si>
  <si>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</si>
  <si>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</si>
  <si>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</si>
  <si>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</si>
  <si>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</si>
  <si>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</si>
  <si>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</si>
  <si>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</si>
  <si>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</si>
  <si>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</si>
  <si>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</si>
  <si>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</si>
  <si>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</si>
  <si>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</si>
  <si>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</si>
  <si>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</si>
  <si>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</si>
  <si>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</si>
  <si>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</si>
  <si>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</si>
  <si>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</si>
  <si>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</si>
  <si>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</si>
  <si>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</si>
  <si>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</si>
  <si>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</si>
  <si>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</si>
  <si>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</si>
  <si>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</si>
  <si>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</si>
  <si>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</si>
  <si>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</si>
  <si>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</si>
  <si>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</si>
  <si>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</si>
  <si>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</si>
  <si>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</si>
  <si>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</si>
  <si>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</si>
  <si>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</si>
  <si>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</si>
  <si>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</si>
  <si>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</si>
  <si>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</si>
  <si>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</si>
  <si>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</si>
  <si>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</si>
  <si>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</si>
  <si>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</si>
  <si>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</si>
  <si>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</si>
  <si>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</si>
  <si>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</si>
  <si>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</si>
  <si>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</si>
  <si>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</si>
  <si>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</si>
  <si>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</si>
  <si>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</si>
  <si>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</si>
  <si>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</si>
  <si>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</si>
  <si>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</si>
  <si>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</si>
  <si>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</si>
  <si>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</si>
  <si>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</si>
  <si>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</si>
  <si>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</si>
  <si>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</si>
  <si>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</si>
  <si>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</si>
  <si>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</si>
  <si>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</si>
  <si>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</si>
  <si>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</si>
  <si>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</si>
  <si>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</si>
  <si>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</si>
  <si>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</si>
  <si>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</si>
  <si>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</si>
  <si>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</si>
  <si>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</si>
  <si>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</si>
  <si>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</si>
  <si>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</si>
  <si>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</si>
  <si>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</si>
  <si>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</si>
  <si>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</si>
  <si>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</si>
  <si>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</si>
  <si>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</si>
  <si>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</si>
  <si>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</si>
  <si>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</si>
  <si>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</si>
  <si>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</si>
  <si>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</si>
  <si>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</si>
  <si>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</si>
  <si>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</si>
  <si>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</si>
  <si>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</si>
  <si>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</si>
  <si>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</si>
  <si>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</si>
  <si>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</si>
  <si>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</si>
  <si>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</si>
  <si>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</si>
  <si>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</si>
  <si>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</si>
  <si>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</si>
  <si>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</si>
  <si>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</si>
  <si>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</si>
  <si>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</si>
  <si>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</si>
  <si>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</si>
  <si>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</si>
  <si>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</si>
  <si>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</si>
  <si>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</si>
  <si>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</si>
  <si>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</si>
  <si>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</si>
  <si>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</si>
  <si>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</si>
  <si>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</si>
  <si>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</si>
  <si>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</si>
  <si>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</si>
  <si>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</si>
  <si>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</si>
  <si>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</si>
  <si>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</si>
  <si>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</si>
  <si>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</si>
  <si>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</si>
  <si>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</si>
  <si>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</si>
  <si>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</si>
  <si>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</si>
  <si>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</si>
  <si>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</si>
  <si>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</si>
  <si>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</si>
  <si>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</si>
  <si>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</si>
  <si>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</si>
  <si>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</si>
  <si>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</si>
  <si>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</si>
  <si>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</si>
  <si>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</si>
  <si>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</si>
  <si>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</si>
  <si>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</si>
  <si>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</si>
  <si>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</si>
  <si>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</si>
  <si>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</si>
  <si>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</si>
  <si>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</si>
  <si>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</si>
  <si>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</si>
  <si>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</si>
  <si>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</si>
  <si>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</si>
  <si>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</si>
  <si>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</si>
  <si>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</si>
  <si>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</si>
  <si>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</si>
  <si>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</si>
  <si>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</si>
  <si>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</si>
  <si>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</si>
  <si>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</si>
  <si>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</si>
  <si>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</si>
  <si>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</si>
  <si>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</si>
  <si>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</si>
  <si>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</si>
  <si>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</si>
  <si>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</si>
  <si>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</si>
  <si>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</si>
  <si>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</si>
  <si>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</si>
  <si>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</si>
  <si>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</si>
  <si>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</si>
  <si>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</si>
  <si>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</si>
  <si>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</si>
  <si>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</si>
  <si>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</si>
  <si>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</si>
  <si>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</si>
  <si>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</si>
  <si>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</si>
  <si>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</si>
  <si>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</si>
  <si>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</si>
  <si>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</si>
  <si>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</si>
  <si>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</si>
  <si>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</si>
  <si>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</si>
  <si>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</si>
  <si>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</si>
  <si>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</si>
  <si>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</si>
  <si>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</si>
  <si>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</si>
  <si>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</si>
  <si>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</si>
  <si>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</si>
  <si>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</si>
  <si>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</si>
  <si>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</si>
  <si>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</si>
  <si>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</si>
  <si>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</si>
  <si>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</si>
  <si>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</si>
  <si>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</si>
  <si>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</si>
  <si>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</si>
  <si>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</si>
  <si>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</si>
  <si>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</si>
  <si>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</si>
  <si>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</si>
  <si>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</si>
  <si>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</si>
  <si>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</si>
  <si>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</si>
  <si>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</si>
  <si>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</si>
  <si>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</si>
  <si>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</si>
  <si>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</si>
  <si>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</si>
  <si>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</si>
  <si>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</si>
  <si>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</si>
  <si>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</si>
  <si>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</si>
  <si>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</si>
  <si>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</si>
  <si>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</si>
  <si>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</si>
  <si>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</si>
  <si>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</si>
  <si>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</si>
  <si>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</si>
  <si>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</si>
  <si>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</si>
  <si>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</si>
  <si>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</si>
  <si>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</si>
  <si>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</si>
  <si>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</si>
  <si>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</si>
  <si>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</si>
  <si>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</si>
  <si>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</si>
  <si>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</si>
  <si>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</si>
  <si>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</si>
  <si>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</si>
  <si>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</si>
  <si>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</si>
  <si>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</si>
  <si>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</si>
  <si>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</si>
  <si>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</si>
  <si>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</si>
  <si>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</si>
  <si>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</si>
  <si>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</si>
  <si>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</si>
  <si>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</si>
  <si>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</si>
  <si>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</si>
  <si>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</si>
  <si>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</si>
  <si>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</si>
  <si>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</si>
  <si>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</si>
  <si>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</si>
  <si>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</si>
  <si>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</si>
  <si>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</si>
  <si>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</si>
  <si>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</si>
  <si>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</si>
  <si>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</si>
  <si>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</si>
  <si>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</si>
  <si>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</si>
  <si>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</si>
  <si>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</si>
  <si>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</si>
  <si>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</si>
  <si>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</si>
  <si>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</si>
  <si>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</si>
  <si>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</si>
  <si>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</si>
  <si>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</si>
  <si>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</si>
  <si>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</si>
  <si>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</si>
  <si>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</si>
  <si>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</si>
  <si>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</si>
  <si>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</si>
  <si>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</si>
  <si>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</si>
  <si>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</si>
  <si>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</si>
  <si>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</si>
  <si>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</si>
  <si>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</si>
  <si>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</si>
  <si>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</si>
  <si>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</si>
  <si>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</si>
  <si>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</si>
  <si>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</si>
  <si>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</si>
  <si>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</si>
  <si>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</si>
  <si>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</si>
  <si>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</si>
  <si>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</si>
  <si>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</si>
  <si>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</si>
  <si>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</si>
  <si>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</si>
  <si>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</si>
  <si>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</si>
  <si>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</si>
  <si>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</si>
  <si>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</si>
  <si>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</si>
  <si>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</si>
  <si>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</si>
  <si>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</si>
  <si>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</si>
  <si>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</si>
  <si>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</si>
  <si>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</si>
  <si>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</si>
  <si>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</si>
  <si>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</si>
  <si>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</si>
  <si>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</si>
  <si>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</si>
  <si>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</si>
  <si>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</si>
  <si>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</si>
  <si>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</si>
  <si>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</si>
  <si>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</si>
  <si>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</si>
  <si>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</si>
  <si>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</si>
  <si>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</si>
  <si>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</si>
  <si>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</si>
  <si>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</si>
  <si>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</si>
  <si>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</si>
  <si>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</si>
  <si>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</si>
  <si>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</si>
  <si>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</si>
  <si>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</si>
  <si>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</si>
  <si>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</si>
  <si>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</si>
  <si>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</si>
  <si>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</si>
  <si>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</si>
  <si>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</si>
  <si>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</si>
  <si>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</si>
  <si>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</si>
  <si>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</si>
  <si>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</si>
  <si>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</si>
  <si>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</si>
  <si>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</si>
  <si>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</si>
  <si>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</si>
  <si>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</si>
  <si>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</si>
  <si>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</si>
  <si>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</si>
  <si>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</si>
  <si>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</si>
  <si>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</si>
  <si>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</si>
  <si>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</si>
  <si>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</si>
  <si>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</si>
  <si>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</si>
  <si>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</si>
  <si>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</si>
  <si>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</si>
  <si>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</si>
  <si>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</si>
  <si>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</si>
  <si>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</si>
  <si>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</si>
  <si>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</si>
  <si>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</si>
  <si>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</si>
  <si>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</si>
  <si>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</si>
  <si>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</si>
  <si>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</si>
  <si>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</si>
  <si>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</si>
  <si>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</si>
  <si>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</si>
  <si>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</si>
  <si>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</si>
  <si>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</si>
  <si>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</si>
  <si>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</si>
  <si>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</si>
  <si>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</si>
  <si>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</si>
  <si>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</si>
  <si>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</si>
  <si>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</si>
  <si>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</si>
  <si>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</si>
  <si>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</si>
  <si>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</si>
  <si>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</si>
  <si>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</si>
  <si>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</si>
  <si>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</si>
  <si>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</si>
  <si>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</si>
  <si>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</si>
  <si>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</si>
  <si>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</si>
  <si>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</si>
  <si>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</si>
  <si>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</si>
  <si>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</si>
  <si>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</si>
  <si>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</si>
  <si>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</si>
  <si>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</si>
  <si>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</si>
  <si>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</si>
  <si>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</si>
  <si>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</si>
  <si>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</si>
  <si>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</si>
  <si>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</si>
  <si>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</si>
  <si>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</si>
  <si>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</si>
  <si>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</si>
  <si>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</si>
  <si>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</si>
  <si>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</si>
  <si>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</si>
  <si>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</si>
  <si>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</si>
  <si>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</si>
  <si>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</si>
  <si>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</si>
  <si>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</si>
  <si>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</si>
  <si>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</si>
  <si>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</si>
  <si>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</si>
  <si>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</si>
  <si>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</si>
  <si>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</si>
  <si>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</si>
  <si>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</si>
  <si>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</si>
  <si>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</si>
  <si>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</si>
  <si>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</si>
  <si>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</si>
  <si>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</si>
  <si>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</si>
  <si>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</si>
  <si>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</si>
  <si>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</si>
  <si>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</si>
  <si>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</si>
  <si>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</si>
  <si>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</si>
  <si>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</si>
  <si>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</si>
  <si>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</si>
  <si>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</si>
  <si>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</si>
  <si>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</si>
  <si>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</si>
  <si>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</si>
  <si>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</si>
  <si>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</si>
  <si>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</si>
  <si>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</si>
  <si>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</si>
  <si>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</si>
  <si>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</si>
  <si>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</si>
  <si>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</si>
  <si>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</si>
  <si>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</si>
  <si>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</si>
  <si>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</si>
  <si>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</si>
  <si>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</si>
  <si>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</si>
  <si>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</si>
  <si>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</si>
  <si>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</si>
  <si>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</si>
  <si>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</si>
  <si>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</si>
  <si>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</si>
  <si>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</si>
  <si>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</si>
  <si>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</si>
  <si>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</si>
  <si>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</si>
  <si>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</si>
  <si>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</si>
  <si>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</si>
  <si>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</si>
  <si>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</si>
  <si>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</si>
  <si>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</si>
  <si>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</si>
  <si>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</si>
  <si>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</si>
  <si>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</si>
  <si>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</si>
  <si>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</si>
  <si>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</si>
  <si>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</si>
  <si>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</si>
  <si>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</si>
  <si>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</si>
  <si>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</si>
  <si>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</si>
  <si>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</si>
  <si>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</si>
  <si>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</si>
  <si>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</si>
  <si>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</si>
  <si>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</si>
  <si>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</si>
  <si>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</si>
  <si>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</si>
  <si>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</si>
  <si>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</si>
  <si>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</si>
  <si>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</si>
  <si>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</si>
  <si>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</si>
  <si>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</si>
  <si>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</si>
  <si>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</si>
  <si>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</si>
  <si>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</si>
  <si>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</si>
  <si>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</si>
  <si>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</si>
  <si>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</si>
  <si>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</si>
  <si>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</si>
  <si>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</si>
  <si>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</si>
  <si>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</si>
  <si>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</si>
  <si>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</si>
  <si>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</si>
  <si>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</si>
  <si>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</si>
  <si>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</si>
  <si>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</si>
  <si>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</si>
  <si>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</si>
  <si>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</si>
  <si>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</si>
  <si>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</si>
  <si>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</si>
  <si>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</si>
  <si>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</si>
  <si>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</si>
  <si>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</si>
  <si>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</si>
  <si>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</si>
  <si>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</si>
  <si>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</si>
  <si>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</si>
  <si>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</si>
  <si>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</si>
  <si>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</si>
  <si>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</si>
  <si>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</si>
  <si>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</si>
  <si>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</si>
  <si>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</si>
  <si>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</si>
  <si>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</si>
  <si>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</si>
  <si>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</si>
  <si>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</si>
  <si>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</si>
  <si>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</si>
  <si>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</si>
  <si>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</si>
  <si>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</si>
  <si>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</si>
  <si>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</si>
  <si>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</si>
  <si>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</si>
  <si>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</si>
  <si>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</si>
  <si>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</si>
  <si>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</si>
  <si>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</si>
  <si>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</si>
  <si>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</si>
  <si>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</si>
  <si>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</si>
  <si>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</si>
  <si>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</si>
  <si>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</si>
  <si>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</si>
  <si>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</si>
  <si>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</si>
  <si>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</si>
  <si>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</si>
  <si>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</si>
  <si>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</si>
  <si>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</si>
  <si>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</si>
  <si>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</si>
  <si>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</si>
  <si>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</si>
  <si>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</si>
  <si>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</si>
  <si>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</si>
  <si>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</si>
  <si>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</si>
  <si>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</si>
  <si>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</si>
  <si>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</si>
  <si>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</si>
  <si>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</si>
  <si>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</si>
  <si>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</si>
  <si>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</si>
  <si>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</si>
  <si>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</si>
  <si>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</si>
  <si>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</si>
  <si>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</si>
  <si>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</si>
  <si>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</si>
  <si>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</si>
  <si>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</si>
  <si>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</si>
  <si>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</si>
  <si>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</si>
  <si>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</si>
  <si>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</si>
  <si>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</si>
  <si>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</si>
  <si>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</si>
  <si>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</si>
  <si>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</si>
  <si>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</si>
  <si>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</si>
  <si>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</si>
  <si>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</si>
  <si>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</si>
  <si>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</si>
  <si>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</si>
  <si>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</si>
  <si>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</si>
  <si>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</si>
  <si>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</si>
  <si>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</si>
  <si>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</si>
  <si>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</si>
  <si>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</si>
  <si>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</si>
  <si>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</si>
  <si>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</si>
  <si>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</si>
  <si>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</si>
  <si>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</si>
  <si>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</si>
  <si>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</si>
  <si>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</si>
  <si>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</si>
  <si>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</si>
  <si>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</si>
  <si>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</si>
  <si>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</si>
  <si>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</si>
  <si>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</si>
  <si>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</si>
  <si>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</si>
  <si>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</si>
  <si>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</si>
  <si>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</si>
  <si>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</si>
  <si>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</si>
  <si>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</si>
  <si>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</si>
  <si>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</si>
  <si>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</si>
  <si>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</si>
  <si>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</si>
  <si>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</si>
  <si>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</si>
  <si>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</si>
  <si>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</si>
  <si>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</si>
  <si>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</si>
  <si>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</si>
  <si>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</si>
  <si>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</si>
  <si>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</si>
  <si>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</si>
  <si>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</si>
  <si>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</si>
  <si>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</si>
  <si>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</si>
  <si>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</si>
  <si>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</si>
  <si>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</si>
  <si>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</si>
  <si>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</si>
  <si>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</si>
  <si>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</si>
  <si>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</si>
  <si>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</si>
  <si>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</si>
  <si>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</si>
  <si>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</si>
  <si>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</si>
  <si>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</si>
  <si>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</si>
  <si>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</si>
  <si>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</si>
  <si>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</si>
  <si>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</si>
  <si>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</si>
  <si>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</si>
  <si>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</si>
  <si>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</si>
  <si>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</si>
  <si>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</si>
  <si>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</si>
  <si>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</si>
  <si>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</si>
  <si>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</si>
  <si>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</si>
  <si>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</si>
  <si>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</si>
  <si>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</si>
  <si>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</si>
  <si>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</si>
  <si>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</si>
  <si>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</si>
  <si>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</si>
  <si>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</si>
  <si>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</si>
  <si>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</si>
  <si>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</si>
  <si>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</si>
  <si>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</si>
  <si>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</si>
  <si>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</si>
  <si>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</si>
  <si>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</si>
  <si>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</si>
  <si>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</si>
  <si>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</si>
  <si>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</si>
  <si>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</si>
  <si>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</si>
  <si>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</si>
  <si>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</si>
  <si>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</si>
  <si>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</si>
  <si>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</si>
  <si>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</si>
  <si>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</si>
  <si>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</si>
  <si>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</si>
  <si>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</si>
  <si>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</si>
  <si>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</si>
  <si>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</si>
  <si>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</si>
  <si>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</si>
  <si>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</si>
  <si>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</si>
  <si>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</si>
  <si>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</si>
  <si>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</si>
  <si>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</si>
  <si>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</si>
  <si>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</si>
  <si>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</si>
  <si>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</si>
  <si>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</si>
  <si>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</si>
  <si>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</si>
  <si>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</si>
  <si>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</si>
  <si>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</si>
  <si>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</si>
  <si>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</si>
  <si>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</si>
  <si>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</si>
  <si>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</si>
  <si>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</si>
  <si>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</si>
  <si>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</si>
  <si>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</si>
  <si>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</si>
  <si>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</si>
  <si>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</si>
  <si>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</si>
  <si>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</si>
  <si>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</si>
  <si>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</si>
  <si>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</si>
  <si>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</si>
  <si>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</si>
  <si>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</si>
  <si>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</si>
  <si>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</si>
  <si>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</si>
  <si>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</si>
  <si>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</si>
  <si>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</si>
  <si>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</si>
  <si>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</si>
  <si>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</si>
  <si>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</si>
  <si>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</si>
  <si>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</si>
  <si>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</si>
  <si>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</si>
  <si>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</si>
  <si>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</si>
  <si>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</si>
  <si>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</si>
  <si>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</si>
  <si>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</si>
  <si>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</si>
  <si>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</si>
  <si>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</si>
  <si>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</si>
  <si>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</si>
  <si>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</si>
  <si>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</si>
  <si>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</si>
  <si>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</si>
  <si>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</si>
  <si>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</si>
  <si>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</si>
  <si>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</si>
  <si>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</si>
  <si>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</si>
  <si>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</si>
  <si>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</si>
  <si>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</si>
  <si>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</si>
  <si>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</si>
  <si>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</si>
  <si>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</si>
  <si>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</si>
  <si>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</si>
  <si>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</si>
  <si>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</si>
  <si>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</si>
  <si>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</si>
  <si>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</si>
  <si>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</si>
  <si>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</si>
  <si>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</si>
  <si>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</si>
  <si>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</si>
  <si>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</si>
  <si>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</si>
  <si>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</si>
  <si>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</si>
  <si>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</si>
  <si>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</si>
  <si>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</si>
  <si>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</si>
  <si>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</si>
  <si>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</si>
  <si>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</si>
  <si>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</si>
  <si>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</si>
  <si>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</si>
  <si>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</si>
  <si>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</si>
  <si>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</si>
  <si>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</si>
  <si>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</si>
  <si>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</si>
  <si>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</si>
  <si>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</si>
  <si>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</si>
  <si>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</si>
  <si>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</si>
  <si>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</si>
  <si>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</si>
  <si>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</si>
  <si>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</si>
  <si>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</si>
  <si>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</si>
  <si>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</si>
  <si>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</si>
  <si>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</si>
  <si>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</si>
  <si>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</si>
  <si>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</si>
  <si>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</si>
  <si>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</si>
  <si>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</si>
  <si>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</si>
  <si>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</si>
  <si>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</si>
  <si>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</si>
  <si>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</si>
  <si>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</si>
  <si>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</si>
  <si>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</si>
  <si>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</si>
  <si>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</si>
  <si>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</si>
  <si>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</si>
  <si>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</si>
  <si>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</si>
  <si>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</si>
  <si>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</si>
  <si>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</si>
  <si>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</si>
  <si>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</si>
  <si>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</si>
  <si>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</si>
  <si>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</si>
  <si>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</si>
  <si>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</si>
  <si>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</si>
  <si>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</si>
  <si>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</si>
  <si>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</si>
  <si>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</si>
  <si>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</si>
  <si>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</si>
  <si>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</si>
  <si>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</si>
  <si>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</si>
  <si>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</si>
  <si>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</si>
  <si>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</si>
  <si>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</si>
  <si>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</si>
  <si>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</si>
  <si>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</si>
  <si>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</si>
  <si>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</si>
  <si>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</si>
  <si>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</si>
  <si>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</si>
  <si>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</si>
  <si>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</si>
  <si>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</si>
  <si>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</si>
  <si>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</si>
  <si>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</si>
  <si>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</si>
  <si>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</si>
  <si>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</si>
  <si>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</si>
  <si>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</si>
  <si>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</si>
  <si>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</si>
  <si>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</si>
  <si>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</si>
  <si>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</si>
  <si>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</si>
  <si>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</si>
  <si>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</si>
  <si>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</si>
  <si>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</si>
  <si>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</si>
  <si>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</si>
  <si>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</si>
  <si>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</si>
  <si>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</si>
  <si>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</si>
  <si>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</si>
  <si>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</si>
  <si>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</si>
  <si>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</si>
  <si>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</si>
  <si>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</si>
  <si>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</si>
  <si>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</si>
  <si>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</si>
  <si>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</si>
  <si>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</si>
  <si>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</si>
  <si>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</si>
  <si>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</si>
  <si>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</si>
  <si>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</si>
  <si>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</si>
  <si>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</si>
  <si>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</si>
  <si>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</si>
  <si>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</si>
  <si>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</si>
  <si>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</si>
  <si>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</si>
  <si>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</si>
  <si>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</si>
  <si>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</si>
  <si>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</si>
  <si>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</si>
  <si>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</si>
  <si>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</si>
  <si>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</si>
  <si>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</si>
  <si>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</si>
  <si>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</si>
  <si>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</si>
  <si>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</si>
  <si>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</si>
  <si>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</si>
  <si>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</si>
  <si>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</si>
  <si>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</si>
  <si>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</si>
  <si>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</si>
  <si>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</si>
  <si>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</si>
  <si>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</si>
  <si>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</si>
  <si>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</si>
  <si>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</si>
  <si>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</si>
  <si>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</si>
  <si>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</si>
  <si>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</si>
  <si>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</si>
  <si>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</si>
  <si>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</si>
  <si>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</si>
  <si>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</si>
  <si>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</si>
  <si>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</si>
  <si>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</si>
  <si>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</si>
  <si>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</si>
  <si>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</si>
  <si>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</si>
  <si>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</si>
  <si>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</si>
  <si>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</si>
  <si>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</si>
  <si>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</si>
  <si>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</si>
  <si>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</si>
  <si>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</si>
  <si>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</si>
  <si>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</si>
  <si>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</si>
  <si>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</si>
  <si>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</si>
  <si>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</si>
  <si>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</si>
  <si>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</si>
  <si>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</si>
  <si>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</si>
  <si>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</si>
  <si>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</si>
  <si>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</si>
  <si>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</si>
  <si>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</si>
  <si>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</si>
  <si>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</si>
  <si>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</si>
  <si>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</si>
  <si>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</si>
  <si>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</si>
  <si>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</si>
  <si>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</si>
  <si>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</si>
  <si>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</si>
  <si>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</si>
  <si>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</si>
  <si>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</si>
  <si>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</si>
  <si>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</si>
  <si>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</si>
  <si>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</si>
  <si>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</si>
  <si>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</si>
  <si>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</si>
  <si>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</si>
  <si>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</si>
  <si>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</si>
  <si>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</si>
  <si>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</si>
  <si>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</si>
  <si>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</si>
  <si>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</si>
  <si>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</si>
  <si>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</si>
  <si>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</si>
  <si>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</si>
  <si>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</si>
  <si>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</si>
  <si>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</si>
  <si>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</si>
  <si>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</si>
  <si>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</si>
  <si>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</si>
  <si>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</si>
  <si>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</si>
  <si>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</si>
  <si>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</si>
  <si>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</si>
  <si>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</si>
  <si>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</si>
  <si>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</si>
  <si>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</si>
  <si>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</si>
  <si>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</si>
  <si>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</si>
  <si>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</si>
  <si>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</si>
  <si>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</si>
  <si>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</si>
  <si>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</si>
  <si>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</si>
  <si>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</si>
  <si>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</si>
  <si>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</si>
  <si>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</si>
  <si>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</si>
  <si>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</si>
  <si>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</si>
  <si>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</si>
  <si>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</si>
  <si>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</si>
  <si>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</si>
  <si>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</si>
  <si>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</si>
  <si>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</si>
  <si>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</si>
  <si>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</si>
  <si>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</si>
  <si>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</si>
  <si>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</si>
  <si>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</si>
  <si>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</si>
  <si>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</si>
  <si>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</si>
  <si>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</si>
  <si>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</si>
  <si>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</si>
  <si>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</si>
  <si>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</si>
  <si>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</si>
  <si>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</si>
  <si>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</si>
  <si>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</si>
  <si>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</si>
  <si>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</si>
  <si>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</si>
  <si>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</si>
  <si>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</si>
  <si>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</si>
  <si>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</si>
  <si>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</si>
  <si>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</si>
  <si>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</si>
  <si>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</si>
  <si>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</si>
  <si>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</si>
  <si>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</si>
  <si>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</si>
  <si>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</si>
  <si>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</si>
  <si>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</si>
  <si>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</si>
  <si>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</si>
  <si>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</si>
  <si>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</si>
  <si>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</si>
  <si>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</si>
  <si>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</si>
  <si>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</si>
  <si>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</si>
  <si>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</si>
  <si>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</si>
  <si>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</si>
  <si>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</si>
  <si>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</si>
  <si>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</si>
  <si>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</si>
  <si>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</si>
  <si>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</si>
  <si>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</si>
  <si>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</si>
  <si>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</si>
  <si>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</si>
  <si>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</si>
  <si>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</si>
  <si>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</si>
  <si>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</si>
  <si>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</si>
  <si>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</si>
  <si>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</si>
  <si>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</si>
  <si>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</si>
  <si>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</si>
  <si>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</si>
  <si>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</si>
  <si>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</si>
  <si>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</si>
  <si>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</si>
  <si>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</si>
  <si>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</si>
  <si>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</si>
  <si>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</si>
  <si>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</si>
  <si>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</si>
  <si>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</si>
  <si>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</si>
  <si>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</si>
  <si>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</si>
  <si>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</si>
  <si>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</si>
  <si>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</si>
  <si>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</si>
  <si>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</si>
  <si>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</si>
  <si>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</si>
  <si>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</si>
  <si>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</si>
  <si>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</si>
  <si>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</si>
  <si>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</si>
  <si>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</si>
  <si>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</si>
  <si>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</si>
  <si>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</si>
  <si>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</si>
  <si>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</si>
  <si>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</si>
  <si>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</si>
  <si>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</si>
  <si>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</si>
  <si>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</si>
  <si>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</si>
  <si>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</si>
  <si>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</si>
  <si>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</si>
  <si>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</si>
  <si>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</si>
  <si>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</si>
  <si>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</si>
  <si>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</si>
  <si>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</si>
  <si>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</si>
  <si>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</si>
  <si>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</si>
  <si>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</si>
  <si>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</si>
  <si>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</si>
  <si>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</si>
  <si>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</si>
  <si>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</si>
  <si>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</si>
  <si>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</si>
  <si>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</si>
  <si>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</si>
  <si>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</si>
  <si>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</si>
  <si>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</si>
  <si>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</si>
  <si>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</si>
  <si>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</si>
  <si>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</si>
  <si>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</si>
  <si>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</si>
  <si>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</si>
  <si>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</si>
  <si>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</si>
  <si>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</si>
  <si>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</si>
  <si>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</si>
  <si>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</si>
  <si>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</si>
  <si>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</si>
  <si>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</si>
  <si>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</si>
  <si>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</si>
  <si>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</si>
  <si>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</si>
  <si>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</si>
  <si>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</si>
  <si>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</si>
  <si>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</si>
  <si>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</si>
  <si>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</si>
  <si>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</si>
  <si>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</si>
  <si>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</si>
  <si>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</si>
  <si>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</si>
  <si>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</si>
  <si>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</si>
  <si>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</si>
  <si>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</si>
  <si>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</si>
  <si>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</si>
  <si>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</si>
  <si>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</si>
  <si>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</si>
  <si>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</si>
  <si>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</si>
  <si>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</si>
  <si>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</si>
  <si>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</si>
  <si>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</si>
  <si>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</si>
  <si>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</si>
  <si>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</si>
  <si>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</si>
  <si>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</si>
  <si>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</si>
  <si>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</si>
  <si>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</si>
  <si>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</si>
  <si>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</si>
  <si>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</si>
  <si>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</si>
  <si>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</si>
  <si>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</si>
  <si>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</si>
  <si>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</si>
  <si>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</si>
  <si>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</si>
  <si>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</si>
  <si>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</si>
  <si>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</si>
  <si>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</si>
  <si>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</si>
  <si>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</si>
  <si>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</si>
  <si>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</si>
  <si>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</si>
  <si>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</si>
  <si>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</si>
  <si>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</si>
  <si>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</si>
  <si>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</si>
  <si>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</si>
  <si>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</si>
  <si>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</si>
  <si>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</si>
  <si>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</si>
  <si>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</si>
  <si>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</si>
  <si>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</si>
  <si>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</si>
  <si>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</si>
  <si>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</si>
  <si>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</si>
  <si>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</si>
  <si>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</si>
  <si>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</si>
  <si>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</si>
  <si>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</si>
  <si>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</si>
  <si>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</si>
  <si>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</si>
  <si>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</si>
  <si>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</si>
  <si>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</si>
  <si>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</si>
  <si>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</si>
  <si>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</si>
  <si>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</si>
  <si>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</si>
  <si>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</si>
  <si>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</si>
  <si>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</si>
  <si>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</si>
  <si>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</si>
  <si>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</si>
  <si>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</si>
  <si>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</si>
  <si>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</si>
  <si>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</si>
  <si>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</si>
  <si>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</si>
  <si>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</si>
  <si>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</si>
  <si>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</si>
  <si>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</si>
  <si>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</si>
  <si>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</si>
  <si>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</si>
  <si>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</si>
  <si>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</si>
  <si>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</si>
  <si>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</si>
  <si>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</si>
  <si>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</si>
  <si>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</si>
  <si>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</si>
  <si>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</si>
  <si>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</si>
  <si>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</si>
  <si>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</si>
  <si>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</si>
  <si>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</si>
  <si>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</si>
  <si>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</si>
  <si>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</si>
  <si>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</si>
  <si>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</si>
  <si>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</si>
  <si>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</si>
  <si>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</si>
  <si>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</si>
  <si>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</si>
  <si>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</si>
  <si>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</si>
  <si>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</si>
  <si>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</si>
  <si>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</si>
  <si>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</si>
  <si>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</si>
  <si>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</si>
  <si>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</si>
  <si>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</si>
  <si>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</si>
  <si>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</si>
  <si>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</si>
  <si>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</si>
  <si>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</si>
  <si>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</si>
  <si>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</si>
  <si>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</si>
  <si>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</si>
  <si>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</si>
  <si>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</si>
  <si>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</si>
  <si>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</si>
  <si>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</si>
  <si>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</si>
  <si>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</si>
  <si>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</si>
  <si>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</si>
  <si>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</si>
  <si>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</si>
  <si>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</si>
  <si>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</si>
  <si>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</si>
  <si>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</si>
  <si>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</si>
  <si>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</si>
  <si>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</si>
  <si>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</si>
  <si>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</si>
  <si>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</si>
  <si>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</si>
  <si>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</si>
  <si>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</si>
  <si>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</si>
  <si>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</si>
  <si>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</si>
  <si>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</si>
  <si>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</si>
  <si>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</si>
  <si>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</si>
  <si>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</si>
  <si>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</si>
  <si>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</si>
  <si>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</si>
  <si>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</si>
  <si>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</si>
  <si>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</si>
  <si>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</si>
  <si>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</si>
  <si>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</si>
  <si>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</si>
  <si>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</si>
  <si>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</si>
  <si>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</si>
  <si>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</si>
  <si>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</si>
  <si>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</si>
  <si>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</si>
  <si>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</si>
  <si>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</si>
  <si>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</si>
  <si>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</si>
  <si>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</si>
  <si>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</si>
  <si>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</si>
  <si>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</si>
  <si>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</si>
  <si>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</si>
  <si>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</si>
  <si>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</si>
  <si>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</si>
  <si>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</si>
  <si>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</si>
  <si>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</si>
  <si>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</si>
  <si>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</si>
  <si>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</si>
  <si>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</si>
  <si>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</si>
  <si>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</si>
  <si>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</si>
  <si>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</si>
  <si>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</si>
  <si>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</si>
  <si>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</si>
  <si>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</si>
  <si>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</si>
  <si>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</si>
  <si>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</si>
  <si>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</si>
  <si>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</si>
  <si>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</si>
  <si>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</si>
  <si>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</si>
  <si>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</si>
  <si>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</si>
  <si>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</si>
  <si>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</si>
  <si>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</si>
  <si>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</si>
  <si>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</si>
  <si>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</si>
  <si>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</si>
  <si>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</si>
  <si>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</si>
  <si>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</si>
  <si>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</si>
  <si>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</si>
  <si>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</si>
  <si>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</si>
  <si>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</si>
  <si>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</si>
  <si>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</si>
  <si>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</si>
  <si>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</si>
  <si>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</si>
  <si>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</si>
  <si>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</si>
  <si>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</si>
  <si>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</si>
  <si>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</si>
  <si>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</si>
  <si>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</si>
  <si>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</si>
  <si>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</si>
  <si>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</si>
  <si>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</si>
  <si>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</si>
  <si>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</si>
  <si>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</si>
  <si>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</si>
  <si>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</si>
  <si>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</si>
  <si>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</si>
  <si>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</si>
  <si>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</si>
  <si>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</si>
  <si>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</si>
  <si>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</si>
  <si>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</si>
  <si>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</si>
  <si>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</si>
  <si>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</si>
  <si>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</si>
  <si>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</si>
  <si>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</si>
  <si>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</si>
  <si>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</si>
  <si>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</si>
  <si>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</si>
  <si>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</si>
  <si>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</si>
  <si>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</si>
  <si>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</si>
  <si>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</si>
  <si>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</si>
  <si>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</si>
  <si>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</si>
  <si>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</si>
  <si>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</si>
  <si>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</si>
  <si>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</si>
  <si>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</si>
  <si>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</si>
  <si>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</si>
  <si>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</si>
  <si>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</si>
  <si>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</si>
  <si>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</si>
  <si>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</si>
  <si>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</si>
  <si>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</si>
  <si>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</si>
  <si>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</si>
  <si>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</si>
  <si>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</si>
  <si>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</si>
  <si>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</si>
  <si>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</si>
  <si>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</si>
  <si>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</si>
  <si>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</si>
  <si>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</si>
  <si>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</si>
  <si>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</si>
  <si>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</si>
  <si>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</si>
  <si>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</si>
  <si>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</si>
  <si>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</si>
  <si>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</si>
  <si>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</si>
  <si>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</si>
  <si>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</si>
  <si>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</si>
  <si>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</si>
  <si>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</si>
  <si>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</si>
  <si>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</si>
  <si>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</si>
  <si>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</si>
  <si>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</si>
  <si>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</si>
  <si>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</si>
  <si>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</si>
  <si>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</si>
  <si>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</si>
  <si>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</si>
  <si>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</si>
  <si>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</si>
  <si>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</si>
  <si>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</si>
  <si>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</si>
  <si>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</si>
  <si>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</si>
  <si>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</si>
  <si>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</si>
  <si>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</si>
  <si>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</si>
  <si>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</si>
  <si>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</si>
  <si>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</si>
  <si>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</si>
  <si>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</si>
  <si>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</si>
  <si>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</si>
  <si>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</si>
  <si>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</si>
  <si>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</si>
  <si>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</si>
  <si>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</si>
  <si>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</si>
  <si>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</si>
  <si>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</si>
  <si>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</si>
  <si>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</si>
  <si>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</si>
  <si>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</si>
  <si>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</si>
  <si>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</si>
  <si>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</si>
  <si>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</si>
  <si>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</si>
  <si>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</si>
  <si>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</si>
  <si>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</si>
  <si>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</si>
  <si>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</si>
  <si>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</si>
  <si>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</si>
  <si>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</si>
  <si>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</si>
  <si>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</si>
  <si>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</si>
  <si>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</si>
  <si>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</si>
  <si>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</si>
  <si>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</si>
  <si>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</si>
  <si>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</si>
  <si>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</si>
  <si>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</si>
  <si>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</si>
  <si>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</si>
  <si>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</si>
  <si>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</si>
  <si>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</si>
  <si>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</si>
  <si>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</si>
  <si>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</si>
  <si>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</si>
  <si>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</si>
  <si>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</si>
  <si>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</si>
  <si>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</si>
  <si>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</si>
  <si>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</si>
  <si>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</si>
  <si>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</si>
  <si>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</si>
  <si>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</si>
  <si>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</si>
  <si>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</si>
  <si>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</si>
  <si>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</si>
  <si>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</si>
  <si>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</si>
  <si>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</si>
  <si>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</si>
  <si>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</si>
  <si>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</si>
  <si>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</si>
  <si>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</si>
  <si>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</si>
  <si>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</si>
  <si>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</si>
  <si>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</si>
  <si>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</si>
  <si>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</si>
  <si>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</si>
  <si>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</si>
  <si>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</si>
  <si>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</si>
  <si>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</si>
  <si>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</si>
  <si>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</si>
  <si>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</si>
  <si>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</si>
  <si>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</si>
  <si>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</si>
  <si>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</si>
  <si>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</si>
  <si>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</si>
  <si>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</si>
  <si>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</si>
  <si>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</si>
  <si>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</si>
  <si>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</si>
  <si>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</si>
  <si>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</si>
  <si>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</si>
  <si>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</si>
  <si>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</si>
  <si>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</si>
  <si>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</si>
  <si>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</si>
  <si>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</si>
  <si>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</si>
  <si>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</si>
  <si>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</si>
  <si>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</si>
  <si>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</si>
  <si>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</si>
  <si>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</si>
  <si>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</si>
  <si>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</si>
  <si>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</si>
  <si>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</si>
  <si>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</si>
  <si>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</si>
  <si>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</si>
  <si>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</si>
  <si>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</si>
  <si>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</si>
  <si>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</si>
  <si>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</si>
  <si>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</si>
  <si>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</si>
  <si>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</si>
  <si>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</si>
  <si>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</si>
  <si>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</si>
  <si>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</si>
  <si>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</si>
  <si>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</si>
  <si>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</si>
  <si>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</si>
  <si>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</si>
  <si>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</si>
  <si>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</si>
  <si>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</si>
  <si>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</si>
  <si>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</si>
  <si>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</si>
  <si>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</si>
  <si>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</si>
  <si>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</si>
  <si>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</si>
  <si>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</si>
  <si>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</si>
  <si>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</si>
  <si>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</si>
  <si>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</si>
  <si>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</si>
  <si>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</si>
  <si>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</si>
  <si>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</si>
  <si>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</si>
  <si>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</si>
  <si>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</si>
  <si>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</si>
  <si>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</si>
  <si>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</si>
  <si>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</si>
  <si>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</si>
  <si>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</si>
  <si>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</si>
  <si>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</si>
  <si>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</si>
  <si>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</si>
  <si>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</si>
  <si>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</si>
  <si>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</si>
  <si>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</si>
  <si>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</si>
  <si>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</si>
  <si>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</si>
  <si>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</si>
  <si>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</si>
  <si>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</si>
  <si>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</si>
  <si>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</si>
  <si>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</si>
  <si>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</si>
  <si>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</si>
  <si>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</si>
  <si>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</si>
  <si>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</si>
  <si>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</si>
  <si>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</si>
  <si>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</si>
  <si>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</si>
  <si>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</si>
  <si>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</si>
  <si>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</si>
  <si>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</si>
  <si>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</si>
  <si>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</si>
  <si>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</si>
  <si>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</si>
  <si>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</si>
  <si>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</si>
  <si>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</si>
  <si>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</si>
  <si>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</si>
  <si>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</si>
  <si>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</si>
  <si>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</si>
  <si>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</si>
  <si>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</si>
  <si>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</si>
  <si>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</si>
  <si>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</si>
  <si>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</si>
  <si>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</si>
  <si>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</si>
  <si>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</si>
  <si>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</si>
  <si>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</si>
  <si>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</si>
  <si>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</si>
  <si>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</si>
  <si>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</si>
  <si>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</si>
  <si>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</si>
  <si>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</si>
  <si>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</si>
  <si>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</si>
  <si>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</si>
  <si>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</si>
  <si>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</si>
  <si>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</si>
  <si>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</si>
  <si>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</si>
  <si>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</si>
  <si>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</si>
  <si>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</si>
  <si>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</si>
  <si>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</si>
  <si>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</si>
  <si>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</si>
  <si>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</si>
  <si>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</si>
  <si>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</si>
  <si>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</si>
  <si>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</si>
  <si>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</si>
  <si>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</si>
  <si>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</si>
  <si>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</si>
  <si>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</si>
  <si>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</si>
  <si>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</si>
  <si>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</si>
  <si>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</si>
  <si>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</si>
  <si>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</si>
  <si>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</si>
  <si>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</si>
  <si>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</si>
  <si>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</si>
  <si>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</si>
  <si>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</si>
  <si>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</si>
  <si>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</si>
  <si>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</si>
  <si>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</si>
  <si>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</si>
  <si>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</si>
  <si>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</si>
  <si>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</si>
  <si>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</si>
  <si>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</si>
  <si>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</si>
  <si>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</si>
  <si>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</si>
  <si>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</si>
  <si>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</si>
  <si>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</si>
  <si>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</si>
  <si>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</si>
  <si>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</si>
  <si>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</si>
  <si>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</si>
  <si>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</si>
  <si>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</si>
  <si>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</si>
  <si>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</si>
  <si>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</si>
  <si>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</si>
  <si>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</si>
  <si>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</si>
  <si>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</si>
  <si>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</si>
  <si>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</si>
  <si>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</si>
  <si>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</si>
  <si>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</si>
  <si>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</si>
  <si>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</si>
  <si>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</si>
  <si>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</si>
  <si>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</si>
  <si>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</si>
  <si>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</si>
  <si>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</si>
  <si>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</si>
  <si>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</si>
  <si>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</si>
  <si>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</si>
  <si>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</si>
  <si>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</si>
  <si>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</si>
  <si>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</si>
  <si>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</si>
  <si>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</si>
  <si>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</si>
  <si>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</si>
  <si>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</si>
  <si>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</si>
  <si>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</si>
  <si>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</si>
  <si>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</si>
  <si>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</si>
  <si>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</si>
  <si>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</si>
  <si>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</si>
  <si>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</si>
  <si>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</si>
  <si>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</si>
  <si>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</si>
  <si>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</si>
  <si>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</si>
  <si>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</si>
  <si>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</si>
  <si>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</si>
  <si>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</si>
  <si>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</si>
  <si>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</si>
  <si>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</si>
  <si>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</si>
  <si>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</si>
  <si>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</si>
  <si>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</si>
  <si>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</si>
  <si>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</si>
  <si>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</si>
  <si>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</si>
  <si>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</si>
  <si>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</si>
  <si>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</si>
  <si>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</si>
  <si>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</si>
  <si>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</si>
  <si>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</si>
  <si>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</si>
  <si>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</si>
  <si>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</si>
  <si>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</si>
  <si>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</si>
  <si>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</si>
  <si>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</si>
  <si>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</si>
  <si>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</si>
  <si>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</si>
  <si>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</si>
  <si>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</si>
  <si>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</si>
  <si>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</si>
  <si>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</si>
  <si>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</si>
  <si>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</si>
  <si>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</si>
  <si>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</si>
  <si>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</si>
  <si>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</si>
  <si>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</si>
  <si>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</si>
  <si>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</si>
  <si>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</si>
  <si>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</si>
  <si>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</si>
  <si>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</si>
  <si>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</si>
  <si>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</si>
  <si>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</si>
  <si>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</si>
  <si>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</si>
  <si>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</si>
  <si>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</si>
  <si>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</si>
  <si>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</si>
  <si>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</si>
  <si>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</si>
  <si>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</si>
  <si>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</si>
  <si>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</si>
  <si>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</si>
  <si>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</si>
  <si>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</si>
  <si>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</si>
  <si>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</si>
  <si>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</si>
  <si>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</si>
  <si>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</si>
  <si>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</si>
  <si>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</si>
  <si>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</si>
  <si>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</si>
  <si>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</si>
  <si>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</si>
  <si>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</si>
  <si>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</si>
  <si>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</si>
  <si>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</si>
  <si>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</si>
  <si>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</si>
  <si>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</si>
  <si>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</si>
  <si>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</si>
  <si>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</si>
  <si>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</si>
  <si>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</si>
  <si>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</si>
  <si>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</si>
  <si>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</si>
  <si>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</si>
  <si>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</si>
  <si>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</si>
  <si>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</si>
  <si>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</si>
  <si>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</si>
  <si>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</si>
  <si>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</si>
  <si>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</si>
  <si>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</si>
  <si>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</si>
  <si>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</si>
  <si>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</si>
  <si>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</si>
  <si>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</si>
  <si>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</si>
  <si>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</si>
  <si>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</si>
  <si>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</si>
  <si>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</si>
  <si>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</si>
  <si>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</si>
  <si>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</si>
  <si>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</si>
  <si>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</si>
  <si>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</si>
  <si>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</si>
  <si>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</si>
  <si>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</si>
  <si>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</si>
  <si>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</si>
  <si>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</si>
  <si>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</si>
  <si>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</si>
  <si>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</si>
  <si>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</si>
  <si>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</si>
  <si>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</si>
  <si>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</si>
  <si>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</si>
  <si>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</si>
  <si>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</si>
  <si>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</si>
  <si>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</si>
  <si>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</si>
  <si>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</si>
  <si>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</si>
  <si>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</si>
  <si>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</si>
  <si>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</si>
  <si>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</si>
  <si>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</si>
  <si>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</si>
  <si>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</si>
  <si>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</si>
  <si>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</si>
  <si>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</si>
  <si>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</si>
  <si>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</si>
  <si>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</si>
  <si>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</si>
  <si>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</si>
  <si>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</si>
  <si>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</si>
  <si>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</si>
  <si>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</si>
  <si>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</si>
  <si>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</si>
  <si>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</si>
  <si>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</si>
  <si>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</si>
  <si>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</si>
  <si>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</si>
  <si>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</si>
  <si>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</si>
  <si>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</si>
  <si>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</si>
  <si>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</si>
  <si>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</si>
  <si>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</si>
  <si>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</si>
  <si>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</si>
  <si>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</si>
  <si>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</si>
  <si>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</si>
  <si>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</si>
  <si>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</si>
  <si>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</si>
  <si>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</si>
  <si>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</si>
  <si>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</si>
  <si>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</si>
  <si>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</si>
  <si>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</si>
  <si>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</si>
  <si>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</si>
  <si>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</si>
  <si>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</si>
  <si>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</si>
  <si>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</si>
  <si>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</si>
  <si>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</si>
  <si>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</si>
  <si>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</si>
  <si>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</si>
  <si>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</si>
  <si>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</si>
  <si>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</si>
  <si>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</si>
  <si>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</si>
  <si>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</si>
  <si>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</si>
  <si>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</si>
  <si>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</si>
  <si>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</si>
  <si>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</si>
  <si>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</si>
  <si>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</si>
  <si>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</si>
  <si>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</si>
  <si>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</si>
  <si>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</si>
  <si>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</si>
  <si>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</si>
  <si>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</si>
  <si>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</si>
  <si>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</si>
  <si>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</si>
  <si>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</si>
  <si>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</si>
  <si>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</si>
  <si>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</si>
  <si>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</si>
  <si>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</si>
  <si>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</si>
  <si>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</si>
  <si>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</si>
  <si>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</si>
  <si>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</si>
  <si>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</si>
  <si>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</si>
  <si>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</si>
  <si>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</si>
  <si>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</si>
  <si>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</si>
  <si>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</si>
  <si>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</si>
  <si>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</si>
  <si>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</si>
  <si>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</si>
  <si>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</si>
  <si>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</si>
  <si>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</si>
  <si>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</si>
  <si>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</si>
  <si>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</si>
  <si>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</si>
  <si>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</si>
  <si>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</si>
  <si>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</si>
  <si>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</si>
  <si>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</si>
  <si>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</si>
  <si>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</si>
  <si>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</si>
  <si>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</si>
  <si>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</si>
  <si>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</si>
  <si>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</si>
  <si>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</si>
  <si>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</si>
  <si>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</si>
  <si>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</si>
  <si>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</si>
  <si>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</si>
  <si>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</si>
  <si>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</si>
  <si>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</si>
  <si>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</si>
  <si>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</si>
  <si>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</si>
  <si>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</si>
  <si>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</si>
  <si>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</si>
  <si>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</si>
  <si>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</si>
  <si>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</si>
  <si>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</si>
  <si>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</si>
  <si>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</si>
  <si>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</si>
  <si>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</si>
  <si>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</si>
  <si>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</si>
  <si>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</si>
  <si>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</si>
  <si>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</si>
  <si>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</si>
  <si>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</si>
  <si>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</si>
  <si>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</si>
  <si>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</si>
  <si>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</si>
  <si>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</si>
  <si>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</si>
  <si>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</si>
  <si>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</si>
  <si>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</si>
  <si>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</si>
  <si>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</si>
  <si>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</si>
  <si>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</si>
  <si>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</si>
  <si>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</si>
  <si>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</si>
  <si>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</si>
  <si>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</si>
  <si>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</si>
  <si>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</si>
  <si>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</si>
  <si>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</si>
  <si>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</si>
  <si>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</si>
  <si>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</si>
  <si>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</si>
  <si>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</si>
  <si>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</si>
  <si>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</si>
  <si>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</si>
  <si>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</si>
  <si>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</si>
  <si>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</si>
  <si>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</si>
  <si>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</si>
  <si>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</si>
  <si>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</si>
  <si>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</si>
  <si>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</si>
  <si>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</si>
  <si>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</si>
  <si>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</si>
  <si>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</si>
  <si>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</si>
  <si>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</si>
  <si>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</si>
  <si>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</si>
  <si>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</si>
  <si>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</si>
  <si>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</si>
  <si>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</si>
  <si>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</si>
  <si>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</si>
  <si>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</si>
  <si>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</si>
  <si>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</si>
  <si>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</si>
  <si>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</si>
  <si>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</si>
  <si>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</si>
  <si>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</si>
  <si>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</si>
  <si>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</si>
  <si>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</si>
  <si>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</si>
  <si>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</si>
  <si>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</si>
  <si>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</si>
  <si>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</si>
  <si>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</si>
  <si>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</si>
  <si>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</si>
  <si>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</si>
  <si>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</si>
  <si>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</si>
  <si>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</si>
  <si>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</si>
  <si>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</si>
  <si>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</si>
  <si>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</si>
  <si>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</si>
  <si>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</si>
  <si>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</si>
  <si>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</si>
  <si>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</si>
  <si>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</si>
  <si>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</si>
  <si>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</si>
  <si>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</si>
  <si>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</si>
  <si>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</si>
  <si>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</si>
  <si>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</si>
  <si>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</si>
  <si>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</si>
  <si>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</si>
  <si>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</si>
  <si>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</si>
  <si>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</si>
  <si>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</si>
  <si>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</si>
  <si>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</si>
  <si>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</si>
  <si>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</si>
  <si>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</si>
  <si>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</si>
  <si>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</si>
  <si>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</si>
  <si>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</si>
  <si>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</si>
  <si>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</si>
  <si>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</si>
  <si>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</si>
  <si>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</si>
  <si>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</si>
  <si>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</si>
  <si>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</si>
  <si>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</si>
  <si>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</si>
  <si>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</si>
  <si>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</si>
  <si>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</si>
  <si>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</si>
  <si>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</si>
  <si>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</si>
  <si>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</si>
  <si>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</si>
  <si>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</si>
  <si>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</si>
  <si>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</si>
  <si>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</si>
  <si>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</si>
  <si>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</si>
  <si>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</si>
  <si>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</si>
  <si>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</si>
  <si>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</si>
  <si>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</si>
  <si>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</si>
  <si>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</si>
  <si>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</si>
  <si>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</si>
  <si>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</si>
  <si>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</si>
  <si>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</si>
  <si>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</si>
  <si>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</si>
  <si>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</si>
  <si>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</si>
  <si>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</si>
  <si>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</si>
  <si>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</si>
  <si>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</si>
  <si>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</si>
  <si>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</si>
  <si>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</si>
  <si>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</si>
  <si>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</si>
  <si>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</si>
  <si>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</si>
  <si>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</si>
  <si>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</si>
  <si>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</si>
  <si>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</si>
  <si>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</si>
  <si>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</si>
  <si>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</si>
  <si>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</si>
  <si>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</si>
  <si>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</si>
  <si>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</si>
  <si>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</si>
  <si>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</si>
  <si>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</si>
  <si>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</si>
  <si>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</si>
  <si>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</si>
  <si>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</si>
  <si>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</si>
  <si>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</si>
  <si>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</si>
  <si>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</si>
  <si>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</si>
  <si>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</si>
  <si>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</si>
  <si>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</si>
  <si>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</si>
  <si>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</si>
  <si>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</si>
  <si>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</si>
  <si>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</si>
  <si>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</si>
  <si>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</si>
  <si>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</si>
  <si>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</si>
  <si>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</si>
  <si>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</si>
  <si>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</si>
  <si>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</si>
  <si>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</si>
  <si>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</si>
  <si>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</si>
  <si>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</si>
  <si>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</si>
  <si>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</si>
  <si>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</si>
  <si>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</si>
  <si>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</si>
  <si>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</si>
  <si>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</si>
  <si>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</si>
  <si>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</si>
  <si>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</si>
  <si>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</si>
  <si>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</si>
  <si>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</si>
  <si>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</si>
  <si>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</si>
  <si>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</si>
  <si>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</si>
  <si>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</si>
  <si>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</si>
  <si>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</si>
  <si>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</si>
  <si>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</si>
  <si>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</si>
  <si>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</si>
  <si>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</si>
  <si>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</si>
  <si>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</si>
  <si>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</si>
  <si>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</si>
  <si>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</si>
  <si>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</si>
  <si>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</si>
  <si>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</si>
  <si>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</si>
  <si>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</si>
  <si>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</si>
  <si>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</si>
  <si>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</si>
  <si>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</si>
  <si>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</si>
  <si>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</si>
  <si>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</si>
  <si>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</si>
  <si>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</si>
  <si>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</si>
  <si>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</si>
  <si>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</si>
  <si>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</si>
  <si>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</si>
  <si>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</si>
  <si>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</si>
  <si>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</si>
  <si>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</si>
  <si>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</si>
  <si>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</si>
  <si>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</si>
  <si>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</si>
  <si>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</si>
  <si>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</si>
  <si>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</si>
  <si>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</si>
  <si>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</si>
  <si>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</si>
  <si>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</si>
  <si>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</si>
  <si>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</si>
  <si>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</si>
  <si>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</si>
  <si>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</si>
  <si>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</si>
  <si>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</si>
  <si>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</si>
  <si>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</si>
  <si>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</si>
  <si>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</si>
  <si>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</si>
  <si>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</si>
  <si>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</si>
  <si>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</si>
  <si>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</si>
  <si>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</si>
  <si>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</si>
  <si>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</si>
  <si>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</si>
  <si>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</si>
  <si>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</si>
  <si>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</si>
  <si>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</si>
  <si>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</si>
  <si>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</si>
  <si>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</si>
  <si>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</si>
  <si>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</si>
  <si>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</si>
  <si>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</si>
  <si>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</si>
  <si>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</si>
  <si>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</si>
  <si>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</si>
  <si>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</si>
  <si>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</si>
  <si>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</si>
  <si>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</si>
  <si>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</si>
  <si>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</si>
  <si>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</si>
  <si>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</si>
  <si>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</si>
  <si>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</si>
  <si>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</si>
  <si>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</si>
  <si>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</si>
  <si>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</si>
  <si>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</si>
  <si>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</si>
  <si>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</si>
  <si>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</si>
  <si>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</si>
  <si>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</si>
  <si>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</si>
  <si>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</si>
  <si>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</si>
  <si>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</si>
  <si>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</si>
  <si>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</si>
  <si>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</si>
  <si>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</si>
  <si>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</si>
  <si>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</si>
  <si>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</si>
  <si>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</si>
  <si>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</si>
  <si>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</si>
  <si>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</si>
  <si>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</si>
  <si>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</si>
  <si>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</si>
  <si>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</si>
  <si>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</si>
  <si>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</si>
  <si>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</si>
  <si>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</si>
  <si>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</si>
  <si>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</si>
  <si>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</si>
  <si>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</si>
  <si>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</si>
  <si>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</si>
  <si>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</si>
  <si>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</si>
  <si>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</si>
  <si>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</si>
  <si>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</si>
  <si>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</si>
  <si>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</si>
  <si>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</si>
  <si>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</si>
  <si>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</si>
  <si>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</si>
  <si>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</si>
  <si>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</si>
  <si>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</si>
  <si>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</si>
  <si>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</si>
  <si>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</si>
  <si>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</si>
  <si>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</si>
  <si>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</si>
  <si>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</si>
  <si>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</si>
  <si>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</si>
  <si>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</si>
  <si>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</si>
  <si>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</si>
  <si>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</si>
  <si>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</si>
  <si>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</si>
  <si>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</si>
  <si>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</si>
  <si>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</si>
  <si>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</si>
  <si>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</si>
  <si>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</si>
  <si>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</si>
  <si>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</si>
  <si>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</si>
  <si>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</si>
  <si>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</si>
  <si>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</si>
  <si>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</si>
  <si>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</si>
  <si>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</si>
  <si>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</si>
  <si>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</si>
  <si>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</si>
  <si>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</si>
  <si>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</si>
  <si>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</si>
  <si>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</si>
  <si>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</si>
  <si>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</si>
  <si>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</si>
  <si>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</si>
  <si>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</si>
  <si>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</si>
  <si>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</si>
  <si>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</si>
  <si>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</si>
  <si>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</si>
  <si>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</si>
  <si>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</si>
  <si>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</si>
  <si>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</si>
  <si>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</si>
  <si>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</si>
  <si>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</si>
  <si>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</si>
  <si>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</si>
  <si>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</si>
  <si>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</si>
  <si>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</si>
  <si>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</si>
  <si>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</si>
  <si>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</si>
  <si>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</si>
  <si>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</si>
  <si>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</si>
  <si>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</si>
  <si>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</si>
  <si>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</si>
  <si>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</si>
  <si>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</si>
  <si>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</si>
  <si>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</si>
  <si>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</si>
  <si>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</si>
  <si>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</si>
  <si>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</si>
  <si>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</si>
  <si>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</si>
  <si>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</si>
  <si>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</si>
  <si>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</si>
  <si>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</si>
  <si>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</si>
  <si>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</si>
  <si>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</si>
  <si>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</si>
  <si>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</si>
  <si>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</si>
  <si>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</si>
  <si>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</si>
  <si>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</si>
  <si>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</si>
  <si>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</si>
  <si>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</si>
  <si>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</si>
  <si>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</si>
  <si>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</si>
  <si>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</si>
  <si>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</si>
  <si>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</si>
  <si>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</si>
  <si>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</si>
  <si>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</si>
  <si>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</si>
  <si>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</si>
  <si>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</si>
  <si>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</si>
  <si>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</si>
  <si>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</si>
  <si>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</si>
  <si>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</si>
  <si>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</si>
  <si>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</si>
  <si>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</si>
  <si>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</si>
  <si>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</si>
  <si>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</si>
  <si>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</si>
  <si>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</si>
  <si>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</si>
  <si>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</si>
  <si>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</si>
  <si>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</si>
  <si>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</si>
  <si>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</si>
  <si>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</si>
  <si>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</si>
  <si>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</si>
  <si>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</si>
  <si>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</si>
  <si>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</si>
  <si>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</si>
  <si>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</si>
  <si>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</si>
  <si>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</si>
  <si>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</si>
  <si>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</si>
  <si>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</si>
  <si>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</si>
  <si>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</si>
  <si>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</si>
  <si>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</si>
  <si>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</si>
  <si>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</si>
  <si>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</si>
  <si>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</si>
  <si>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</si>
  <si>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</si>
  <si>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</si>
  <si>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</si>
  <si>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</si>
  <si>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</si>
  <si>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</si>
  <si>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</si>
  <si>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</si>
  <si>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</si>
  <si>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</si>
  <si>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</si>
  <si>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</si>
  <si>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</si>
  <si>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</si>
  <si>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</si>
  <si>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</si>
  <si>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</si>
  <si>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</si>
  <si>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</si>
  <si>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</si>
  <si>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</si>
  <si>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</si>
  <si>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</si>
  <si>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</si>
  <si>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</si>
  <si>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</si>
  <si>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</si>
  <si>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</si>
  <si>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</si>
  <si>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</si>
  <si>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</si>
  <si>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</si>
  <si>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</si>
  <si>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</si>
  <si>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</si>
  <si>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</si>
  <si>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</si>
  <si>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</si>
  <si>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</si>
  <si>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</si>
  <si>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</si>
  <si>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</si>
  <si>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</si>
  <si>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</si>
  <si>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</si>
  <si>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</si>
  <si>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</si>
  <si>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</si>
  <si>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</si>
  <si>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</si>
  <si>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</si>
  <si>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</si>
  <si>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</si>
  <si>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</si>
  <si>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</si>
  <si>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</si>
  <si>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</si>
  <si>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</si>
  <si>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</si>
  <si>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</si>
  <si>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</si>
  <si>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</si>
  <si>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</si>
  <si>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</si>
  <si>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</si>
  <si>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</si>
  <si>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</si>
  <si>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</si>
  <si>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</si>
  <si>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</si>
  <si>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</si>
  <si>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</si>
  <si>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</si>
  <si>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</si>
  <si>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</si>
  <si>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</si>
  <si>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</si>
  <si>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</si>
  <si>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</si>
  <si>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</si>
  <si>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</si>
  <si>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</si>
  <si>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</si>
  <si>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</si>
  <si>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</si>
  <si>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</si>
  <si>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</si>
  <si>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</si>
  <si>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</si>
  <si>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</si>
  <si>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</si>
  <si>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</si>
  <si>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</si>
  <si>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</si>
  <si>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</si>
  <si>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</si>
  <si>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</si>
  <si>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</si>
  <si>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</si>
  <si>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</si>
  <si>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</si>
  <si>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</si>
  <si>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</si>
  <si>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</si>
  <si>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</si>
  <si>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</si>
  <si>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</si>
  <si>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</si>
  <si>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</si>
  <si>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</si>
  <si>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</si>
  <si>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</si>
  <si>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</si>
  <si>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</si>
  <si>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</si>
  <si>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</si>
  <si>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</si>
  <si>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</si>
  <si>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</si>
  <si>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</si>
  <si>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</si>
  <si>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</si>
  <si>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</si>
  <si>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</si>
  <si>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</si>
  <si>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</si>
  <si>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</si>
  <si>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</si>
  <si>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</si>
  <si>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</si>
  <si>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</si>
  <si>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</si>
  <si>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</si>
  <si>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</si>
  <si>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</si>
  <si>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</si>
  <si>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</si>
  <si>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</si>
  <si>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</si>
  <si>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</si>
  <si>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</si>
  <si>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</si>
  <si>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</si>
  <si>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</si>
  <si>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</si>
  <si>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</si>
  <si>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</si>
  <si>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</si>
  <si>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</si>
  <si>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</si>
  <si>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</si>
  <si>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</si>
  <si>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</si>
  <si>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</si>
  <si>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</si>
  <si>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</si>
  <si>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</si>
  <si>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</si>
  <si>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</si>
  <si>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</si>
  <si>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</si>
  <si>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</si>
  <si>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</si>
  <si>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</si>
  <si>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</si>
  <si>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</si>
  <si>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</si>
  <si>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</si>
  <si>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</si>
  <si>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</si>
  <si>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</si>
  <si>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</si>
  <si>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</si>
  <si>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</si>
  <si>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</si>
  <si>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</si>
  <si>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</si>
  <si>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</si>
  <si>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</si>
  <si>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</si>
  <si>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</si>
  <si>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</si>
  <si>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</si>
  <si>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</si>
  <si>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</si>
  <si>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</si>
  <si>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</si>
  <si>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</si>
  <si>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</si>
  <si>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</si>
  <si>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</si>
  <si>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</si>
  <si>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</si>
  <si>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</si>
  <si>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</si>
  <si>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</si>
  <si>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</si>
  <si>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</si>
  <si>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</si>
  <si>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</si>
  <si>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</si>
  <si>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</si>
  <si>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</si>
  <si>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</si>
  <si>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</si>
  <si>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</si>
  <si>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</si>
  <si>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</si>
  <si>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</si>
  <si>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</si>
  <si>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</si>
  <si>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</si>
  <si>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</si>
  <si>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</si>
  <si>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</si>
  <si>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</si>
  <si>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</si>
  <si>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</si>
  <si>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</si>
  <si>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</si>
  <si>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</si>
  <si>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</si>
  <si>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</si>
  <si>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</si>
  <si>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</si>
  <si>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</si>
  <si>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</si>
  <si>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</si>
  <si>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</si>
  <si>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</si>
  <si>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</si>
  <si>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</si>
  <si>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</si>
  <si>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</si>
  <si>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</si>
  <si>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</si>
  <si>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</si>
  <si>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</si>
  <si>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</si>
  <si>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</si>
  <si>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</si>
  <si>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</si>
  <si>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</si>
  <si>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</si>
  <si>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</si>
  <si>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</si>
  <si>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</si>
  <si>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</si>
  <si>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</si>
  <si>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</si>
  <si>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</si>
  <si>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</si>
  <si>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</si>
  <si>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</si>
  <si>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</si>
  <si>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</si>
  <si>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</si>
  <si>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</si>
  <si>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</si>
  <si>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</si>
  <si>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</si>
  <si>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</si>
  <si>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</si>
  <si>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</si>
  <si>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</si>
  <si>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</si>
  <si>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</si>
  <si>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</si>
  <si>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</si>
  <si>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</si>
  <si>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</si>
  <si>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</si>
  <si>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</si>
  <si>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</si>
  <si>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</si>
  <si>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</si>
  <si>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</si>
  <si>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</si>
  <si>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</si>
  <si>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</si>
  <si>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</si>
  <si>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</si>
  <si>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</si>
  <si>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</si>
  <si>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</si>
  <si>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</si>
  <si>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</si>
  <si>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</si>
  <si>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</si>
  <si>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</si>
  <si>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</si>
  <si>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</si>
  <si>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</si>
  <si>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</si>
  <si>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</si>
  <si>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</si>
  <si>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</si>
  <si>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</si>
  <si>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</si>
  <si>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</si>
  <si>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</si>
  <si>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</si>
  <si>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</si>
  <si>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</si>
  <si>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</si>
  <si>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</si>
  <si>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</si>
  <si>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</si>
  <si>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</si>
  <si>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</si>
  <si>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</si>
  <si>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</si>
  <si>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</si>
  <si>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</si>
  <si>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</si>
  <si>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</si>
  <si>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</si>
  <si>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</si>
  <si>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</si>
  <si>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</si>
  <si>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</si>
  <si>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</si>
  <si>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</si>
  <si>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</si>
  <si>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</si>
  <si>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</si>
  <si>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</si>
  <si>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</si>
  <si>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</si>
  <si>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</si>
  <si>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</si>
  <si>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</si>
  <si>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</si>
  <si>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</si>
  <si>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</si>
  <si>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</si>
  <si>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</si>
  <si>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</si>
  <si>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</si>
  <si>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</si>
  <si>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</si>
  <si>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</si>
  <si>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</si>
  <si>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</si>
  <si>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</si>
  <si>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</si>
  <si>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</si>
  <si>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</si>
  <si>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</si>
  <si>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</si>
  <si>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</si>
  <si>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</si>
  <si>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</si>
  <si>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</si>
  <si>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</si>
  <si>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</si>
  <si>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</si>
  <si>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</si>
  <si>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</si>
  <si>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</si>
  <si>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</si>
  <si>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</si>
  <si>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</si>
  <si>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</si>
  <si>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</si>
  <si>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</si>
  <si>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</si>
  <si>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</si>
  <si>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</si>
  <si>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</si>
  <si>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</si>
  <si>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</si>
  <si>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</si>
  <si>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</si>
  <si>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</si>
  <si>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</si>
  <si>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</si>
  <si>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</si>
  <si>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</si>
  <si>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</si>
  <si>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</si>
  <si>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</si>
  <si>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</si>
  <si>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</si>
  <si>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</si>
  <si>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</si>
  <si>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</si>
  <si>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</si>
  <si>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</si>
  <si>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</si>
  <si>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</si>
  <si>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</si>
  <si>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</si>
  <si>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</si>
  <si>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</si>
  <si>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</si>
  <si>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</si>
  <si>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</si>
  <si>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</si>
  <si>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</si>
  <si>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</si>
  <si>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</si>
  <si>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</si>
  <si>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</si>
  <si>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</si>
  <si>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</si>
  <si>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</si>
  <si>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</si>
  <si>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</si>
  <si>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</si>
  <si>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</si>
  <si>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</si>
  <si>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</si>
  <si>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</si>
  <si>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</si>
  <si>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</si>
  <si>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</si>
  <si>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</si>
  <si>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</si>
  <si>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</si>
  <si>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</si>
  <si>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</si>
  <si>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</si>
  <si>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</si>
  <si>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</si>
  <si>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</si>
  <si>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</si>
  <si>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</si>
  <si>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</si>
  <si>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</si>
  <si>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</si>
  <si>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</si>
  <si>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</si>
  <si>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</si>
  <si>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</si>
  <si>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</si>
  <si>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</si>
  <si>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</si>
  <si>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</si>
  <si>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</si>
  <si>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</si>
  <si>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</si>
  <si>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</si>
  <si>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</si>
  <si>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</si>
  <si>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</si>
  <si>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</si>
  <si>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</si>
  <si>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</si>
  <si>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</si>
  <si>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</si>
  <si>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</si>
  <si>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</si>
  <si>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</si>
  <si>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</si>
  <si>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</si>
  <si>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</si>
  <si>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</si>
  <si>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</si>
  <si>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</si>
  <si>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</si>
  <si>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</si>
  <si>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</si>
  <si>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</si>
  <si>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</si>
  <si>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</si>
  <si>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</si>
  <si>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</si>
  <si>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</si>
  <si>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</si>
  <si>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</si>
  <si>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</si>
  <si>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</si>
  <si>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</si>
  <si>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</si>
  <si>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</si>
  <si>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</si>
  <si>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</si>
  <si>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</si>
  <si>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</si>
  <si>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</si>
  <si>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</si>
  <si>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</si>
  <si>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</si>
  <si>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</si>
  <si>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</si>
  <si>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</si>
  <si>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</si>
  <si>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</si>
  <si>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</si>
  <si>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</si>
  <si>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</si>
  <si>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</si>
  <si>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</si>
  <si>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</si>
  <si>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</si>
  <si>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</si>
  <si>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</si>
  <si>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</si>
  <si>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</si>
  <si>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</si>
  <si>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</si>
  <si>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</si>
  <si>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</si>
  <si>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</si>
  <si>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</si>
  <si>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</si>
  <si>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</si>
  <si>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</si>
  <si>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</si>
  <si>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</si>
  <si>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</si>
  <si>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</si>
  <si>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</si>
  <si>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</si>
  <si>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</si>
  <si>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</si>
  <si>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</si>
  <si>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</si>
  <si>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</si>
  <si>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</si>
  <si>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</si>
  <si>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</si>
  <si>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</si>
  <si>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</si>
  <si>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</si>
  <si>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</si>
  <si>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</si>
  <si>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</si>
  <si>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</si>
  <si>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</si>
  <si>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</si>
  <si>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</si>
  <si>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</si>
  <si>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</si>
  <si>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</si>
  <si>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</si>
  <si>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</si>
  <si>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</si>
  <si>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</si>
  <si>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</si>
  <si>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</si>
  <si>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</si>
  <si>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</si>
  <si>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</si>
  <si>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</si>
  <si>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</si>
  <si>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</si>
  <si>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</si>
  <si>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</si>
  <si>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</si>
  <si>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</si>
  <si>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</si>
  <si>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</si>
  <si>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</si>
  <si>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</si>
  <si>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</si>
  <si>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</si>
  <si>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</si>
  <si>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</si>
  <si>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</si>
  <si>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</si>
  <si>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</si>
  <si>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</si>
  <si>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</si>
  <si>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</si>
  <si>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</si>
  <si>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</si>
  <si>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</si>
  <si>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</si>
  <si>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</si>
  <si>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</si>
  <si>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</si>
  <si>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</si>
  <si>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</si>
  <si>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</si>
  <si>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</si>
  <si>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</si>
  <si>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</si>
  <si>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</si>
  <si>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</si>
  <si>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</si>
  <si>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</si>
  <si>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</si>
  <si>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</si>
  <si>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</si>
  <si>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</si>
  <si>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</si>
  <si>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</si>
  <si>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</si>
  <si>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</si>
  <si>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</si>
  <si>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</si>
  <si>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</si>
  <si>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</si>
  <si>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</si>
  <si>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</si>
  <si>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</si>
  <si>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</si>
  <si>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</si>
  <si>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</si>
  <si>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</si>
  <si>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</si>
  <si>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</si>
  <si>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</si>
  <si>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</si>
  <si>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</si>
  <si>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</si>
  <si>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</si>
  <si>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</si>
  <si>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</si>
  <si>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</si>
  <si>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</si>
  <si>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</si>
  <si>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</si>
  <si>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</si>
  <si>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</si>
  <si>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</si>
  <si>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</si>
  <si>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</si>
  <si>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</si>
  <si>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</si>
  <si>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</si>
  <si>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</si>
  <si>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</si>
  <si>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</si>
  <si>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</si>
  <si>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</si>
  <si>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</si>
  <si>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</si>
  <si>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</si>
  <si>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</si>
  <si>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</si>
  <si>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</si>
  <si>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</si>
  <si>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</si>
  <si>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</si>
  <si>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</si>
  <si>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</si>
  <si>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</si>
  <si>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</si>
  <si>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</si>
  <si>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</si>
  <si>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</si>
  <si>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</si>
  <si>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</si>
  <si>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</si>
  <si>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</si>
  <si>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</si>
  <si>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</si>
  <si>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</si>
  <si>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</si>
  <si>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</si>
  <si>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</si>
  <si>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</si>
  <si>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</si>
  <si>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</si>
  <si>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</si>
  <si>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</si>
  <si>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</si>
  <si>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</si>
  <si>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</si>
  <si>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</si>
  <si>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</si>
  <si>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</si>
  <si>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</si>
  <si>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</si>
  <si>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</si>
  <si>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</si>
  <si>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</si>
  <si>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</si>
  <si>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</si>
  <si>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</si>
  <si>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</si>
  <si>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</si>
  <si>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</si>
  <si>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</si>
  <si>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</si>
  <si>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</si>
  <si>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</si>
  <si>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</si>
  <si>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</si>
  <si>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</si>
  <si>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</si>
  <si>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</si>
  <si>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</si>
  <si>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</si>
  <si>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</si>
  <si>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</si>
  <si>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</si>
  <si>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</si>
  <si>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</si>
  <si>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</si>
  <si>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</si>
  <si>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</si>
  <si>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</si>
  <si>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</si>
  <si>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</si>
  <si>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</si>
  <si>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</si>
  <si>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</si>
  <si>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</si>
  <si>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</si>
  <si>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</si>
  <si>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</si>
  <si>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</si>
  <si>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</si>
  <si>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</si>
  <si>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</si>
  <si>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</si>
  <si>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</si>
  <si>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</si>
  <si>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</si>
  <si>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</si>
  <si>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</si>
  <si>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</si>
  <si>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</si>
  <si>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</si>
  <si>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</si>
  <si>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</si>
  <si>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</si>
  <si>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</si>
  <si>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</si>
  <si>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</si>
  <si>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</si>
  <si>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</si>
  <si>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</si>
  <si>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</si>
  <si>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</si>
  <si>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</si>
  <si>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</si>
  <si>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</si>
  <si>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</si>
  <si>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</si>
  <si>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</si>
  <si>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</si>
  <si>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</si>
  <si>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</si>
  <si>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</si>
  <si>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</si>
  <si>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</si>
  <si>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</si>
  <si>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</si>
  <si>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</si>
  <si>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</si>
  <si>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</si>
  <si>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</si>
  <si>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</si>
  <si>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</si>
  <si>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</si>
  <si>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</si>
  <si>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</si>
  <si>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</si>
  <si>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</si>
  <si>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</si>
  <si>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</si>
  <si>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</si>
  <si>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</si>
  <si>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</si>
  <si>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</si>
  <si>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</si>
  <si>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</si>
  <si>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</si>
  <si>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</si>
  <si>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</si>
  <si>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</si>
  <si>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</si>
  <si>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</si>
  <si>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</si>
  <si>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</si>
  <si>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</si>
  <si>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</si>
  <si>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</si>
  <si>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</si>
  <si>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</si>
  <si>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</si>
  <si>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</si>
  <si>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</si>
  <si>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</si>
  <si>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</si>
  <si>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</si>
  <si>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</si>
  <si>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</si>
  <si>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</si>
  <si>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</si>
  <si>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</si>
  <si>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</si>
  <si>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</si>
  <si>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</si>
  <si>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</si>
  <si>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</si>
  <si>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</si>
  <si>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</si>
  <si>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</si>
  <si>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</si>
  <si>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</si>
  <si>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</si>
  <si>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</si>
  <si>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</si>
  <si>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</si>
  <si>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</si>
  <si>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</si>
  <si>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</si>
  <si>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</si>
  <si>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</si>
  <si>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</si>
  <si>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</si>
  <si>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</si>
  <si>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</si>
  <si>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</si>
  <si>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</si>
  <si>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</si>
  <si>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</si>
  <si>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</si>
  <si>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</si>
  <si>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</si>
  <si>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</si>
  <si>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</si>
  <si>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</si>
  <si>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</si>
  <si>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</si>
  <si>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</si>
  <si>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</si>
  <si>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</si>
  <si>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</si>
  <si>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</si>
  <si>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</si>
  <si>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</si>
  <si>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</si>
  <si>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</si>
  <si>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</si>
  <si>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</si>
  <si>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</si>
  <si>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</si>
  <si>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</si>
  <si>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</si>
  <si>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</si>
  <si>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</si>
  <si>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</si>
  <si>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</si>
  <si>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</si>
  <si>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</si>
  <si>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</si>
  <si>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</si>
  <si>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</si>
  <si>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</si>
  <si>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</si>
  <si>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</si>
  <si>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</si>
  <si>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</si>
  <si>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</si>
  <si>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</si>
  <si>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</si>
  <si>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</si>
  <si>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</si>
  <si>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</si>
  <si>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</si>
  <si>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</si>
  <si>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</si>
  <si>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</si>
  <si>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</si>
  <si>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</si>
  <si>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</si>
  <si>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</si>
  <si>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</si>
  <si>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</si>
  <si>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</si>
  <si>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</si>
  <si>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</si>
  <si>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</si>
  <si>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</si>
  <si>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</si>
  <si>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</si>
  <si>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</si>
  <si>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</si>
  <si>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</si>
  <si>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</si>
  <si>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</si>
  <si>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</si>
  <si>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</si>
  <si>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</si>
  <si>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</si>
  <si>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</si>
  <si>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</si>
  <si>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</si>
  <si>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</si>
  <si>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</si>
  <si>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</si>
  <si>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</si>
  <si>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</si>
  <si>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</si>
  <si>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</si>
  <si>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</si>
  <si>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</si>
  <si>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</si>
  <si>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</si>
  <si>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</si>
  <si>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</si>
  <si>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</si>
  <si>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</si>
  <si>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</si>
  <si>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</si>
  <si>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</si>
  <si>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</si>
  <si>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</si>
  <si>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</si>
  <si>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</si>
  <si>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</si>
  <si>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</si>
  <si>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</si>
  <si>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</si>
  <si>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</si>
  <si>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</si>
  <si>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</si>
  <si>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</si>
  <si>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</si>
  <si>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</si>
  <si>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</si>
  <si>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</si>
  <si>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</si>
  <si>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</si>
  <si>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</si>
  <si>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</si>
  <si>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</si>
  <si>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</si>
  <si>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</si>
  <si>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</si>
  <si>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</si>
  <si>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</si>
  <si>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</si>
  <si>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</si>
  <si>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</si>
  <si>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</si>
  <si>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</si>
  <si>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</si>
  <si>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</si>
  <si>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</si>
  <si>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</si>
  <si>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</si>
  <si>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</si>
  <si>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</si>
  <si>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</si>
  <si>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</si>
  <si>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</si>
  <si>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</si>
  <si>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</si>
  <si>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</si>
  <si>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</si>
  <si>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</si>
  <si>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</si>
  <si>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</si>
  <si>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</si>
  <si>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</si>
  <si>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</si>
  <si>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</si>
  <si>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</si>
  <si>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</si>
  <si>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</si>
  <si>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</si>
  <si>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</si>
  <si>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</si>
  <si>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</si>
  <si>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</si>
  <si>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</si>
  <si>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</si>
  <si>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</si>
  <si>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</si>
  <si>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</si>
  <si>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</si>
  <si>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</si>
  <si>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</si>
  <si>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</si>
  <si>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</si>
  <si>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</si>
  <si>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</si>
  <si>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</si>
  <si>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</si>
  <si>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</si>
  <si>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</si>
  <si>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</si>
  <si>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</si>
  <si>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</si>
  <si>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</si>
  <si>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</si>
  <si>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</si>
  <si>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</si>
  <si>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</si>
  <si>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</si>
  <si>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</si>
  <si>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</si>
  <si>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</si>
  <si>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</si>
  <si>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</si>
  <si>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</si>
  <si>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</si>
  <si>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</si>
  <si>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</si>
  <si>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</si>
  <si>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</si>
  <si>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</si>
  <si>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</si>
  <si>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</si>
  <si>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</si>
  <si>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</si>
  <si>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</si>
  <si>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</si>
  <si>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</si>
  <si>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</si>
  <si>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</si>
  <si>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</si>
  <si>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</si>
  <si>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</si>
  <si>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</si>
  <si>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</si>
  <si>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</si>
  <si>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</si>
  <si>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</si>
  <si>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</si>
  <si>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</si>
  <si>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</si>
  <si>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</si>
  <si>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</si>
  <si>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</si>
  <si>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</si>
  <si>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</si>
  <si>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</si>
  <si>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</si>
  <si>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</si>
  <si>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</si>
  <si>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</si>
  <si>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</si>
  <si>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</si>
  <si>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</si>
  <si>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</si>
  <si>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</si>
  <si>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</si>
  <si>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</si>
  <si>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</si>
  <si>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</si>
  <si>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</si>
  <si>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</si>
  <si>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</si>
  <si>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</si>
  <si>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</si>
  <si>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</si>
  <si>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</si>
  <si>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</si>
  <si>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</si>
  <si>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</si>
  <si>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</si>
  <si>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</si>
  <si>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</si>
  <si>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</si>
  <si>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</si>
  <si>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</si>
  <si>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</si>
  <si>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</si>
  <si>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</si>
  <si>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</si>
  <si>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</si>
  <si>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</si>
  <si>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</si>
  <si>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</si>
  <si>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</si>
  <si>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</si>
  <si>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</si>
  <si>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</si>
  <si>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</si>
  <si>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</si>
  <si>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</si>
  <si>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</si>
  <si>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</si>
  <si>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</si>
  <si>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</si>
  <si>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</si>
  <si>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</si>
  <si>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</si>
  <si>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</si>
  <si>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</si>
  <si>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</si>
  <si>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</si>
  <si>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</si>
  <si>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</si>
  <si>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</si>
  <si>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</si>
  <si>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</si>
  <si>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</si>
  <si>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</si>
  <si>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</si>
  <si>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</si>
  <si>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</si>
  <si>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</si>
  <si>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</si>
  <si>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</si>
  <si>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</si>
  <si>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</si>
  <si>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</si>
  <si>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</si>
  <si>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</si>
  <si>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</si>
  <si>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</si>
  <si>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</si>
  <si>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</si>
  <si>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</si>
  <si>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</si>
  <si>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</si>
  <si>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</si>
  <si>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</si>
  <si>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</si>
  <si>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</si>
  <si>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</si>
  <si>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</si>
  <si>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</si>
  <si>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</si>
  <si>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</si>
  <si>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</si>
  <si>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</si>
  <si>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</si>
  <si>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</si>
  <si>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</si>
  <si>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</si>
  <si>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</si>
  <si>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</si>
  <si>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</si>
  <si>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</si>
  <si>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</si>
  <si>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</si>
  <si>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</si>
  <si>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</si>
  <si>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</si>
  <si>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</si>
  <si>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</si>
  <si>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</si>
  <si>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</si>
  <si>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</si>
  <si>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</si>
  <si>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</si>
  <si>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</si>
  <si>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</si>
  <si>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</si>
  <si>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</si>
  <si>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</si>
  <si>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</si>
  <si>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</si>
  <si>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</si>
  <si>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</si>
  <si>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</si>
  <si>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</si>
  <si>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</si>
  <si>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</si>
  <si>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</si>
  <si>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</si>
  <si>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</si>
  <si>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</si>
  <si>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</si>
  <si>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</si>
  <si>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</si>
  <si>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</si>
  <si>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</si>
  <si>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</si>
  <si>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</si>
  <si>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</si>
  <si>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</si>
  <si>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</si>
  <si>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</si>
  <si>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</si>
  <si>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</si>
  <si>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</si>
  <si>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</si>
  <si>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</si>
  <si>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</si>
  <si>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</si>
  <si>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</si>
  <si>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</si>
  <si>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</si>
  <si>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</si>
  <si>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</si>
  <si>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</si>
  <si>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</si>
  <si>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</si>
  <si>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</si>
  <si>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</si>
  <si>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</si>
  <si>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</si>
  <si>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</si>
  <si>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</si>
  <si>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</si>
  <si>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</si>
  <si>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</si>
  <si>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</si>
  <si>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</si>
  <si>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</si>
  <si>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</si>
  <si>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</si>
  <si>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</si>
  <si>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</si>
  <si>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</si>
  <si>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</si>
  <si>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</si>
  <si>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</si>
  <si>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</si>
  <si>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</si>
  <si>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</si>
  <si>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</si>
  <si>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</si>
  <si>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</si>
  <si>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</si>
  <si>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</si>
  <si>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</si>
  <si>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</si>
  <si>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</si>
  <si>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</si>
  <si>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</si>
  <si>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</si>
  <si>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</si>
  <si>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</si>
  <si>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</si>
  <si>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</si>
  <si>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</si>
  <si>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</si>
  <si>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</si>
  <si>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</si>
  <si>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</si>
  <si>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</si>
  <si>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</si>
  <si>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</si>
  <si>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</si>
  <si>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</si>
  <si>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</si>
  <si>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</si>
  <si>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</si>
  <si>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</si>
  <si>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</si>
  <si>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</si>
  <si>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</si>
  <si>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</si>
  <si>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</si>
  <si>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</si>
  <si>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</si>
  <si>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</si>
  <si>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</si>
  <si>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</si>
  <si>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</si>
  <si>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</si>
  <si>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</si>
  <si>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</si>
  <si>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</si>
  <si>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</si>
  <si>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</si>
  <si>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</si>
  <si>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</si>
  <si>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</si>
  <si>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</si>
  <si>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</si>
  <si>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</si>
  <si>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</si>
  <si>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</si>
  <si>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</si>
  <si>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</si>
  <si>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</si>
  <si>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</si>
  <si>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</si>
  <si>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</si>
  <si>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</si>
  <si>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</si>
  <si>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</si>
  <si>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</si>
  <si>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</si>
  <si>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</si>
  <si>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</si>
  <si>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</si>
  <si>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</si>
  <si>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</si>
  <si>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</si>
  <si>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</si>
  <si>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</si>
  <si>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</si>
  <si>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</si>
  <si>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</si>
  <si>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</si>
  <si>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</si>
  <si>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</si>
  <si>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</si>
  <si>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</si>
  <si>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</si>
  <si>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</si>
  <si>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</si>
  <si>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</si>
  <si>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</si>
  <si>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</si>
  <si>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</si>
  <si>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</si>
  <si>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</si>
  <si>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</si>
  <si>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</si>
  <si>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</si>
  <si>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</si>
  <si>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</si>
  <si>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</si>
  <si>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</si>
  <si>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</si>
  <si>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</si>
  <si>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</si>
  <si>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</si>
  <si>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</si>
  <si>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</si>
  <si>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</si>
  <si>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</si>
  <si>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</si>
  <si>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</si>
  <si>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</si>
  <si>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</si>
  <si>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</si>
  <si>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</si>
  <si>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</si>
  <si>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</si>
  <si>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</si>
  <si>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</si>
  <si>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</si>
  <si>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</si>
  <si>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</si>
  <si>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</si>
  <si>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</si>
  <si>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</si>
  <si>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</si>
  <si>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</si>
  <si>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</si>
  <si>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</si>
  <si>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</si>
  <si>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</si>
  <si>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</si>
  <si>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</si>
  <si>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</si>
  <si>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</si>
  <si>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</si>
  <si>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</si>
  <si>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</si>
  <si>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</si>
  <si>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</si>
  <si>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</si>
  <si>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</si>
  <si>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</si>
  <si>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</si>
  <si>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</si>
  <si>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</si>
  <si>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</si>
  <si>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</si>
  <si>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</si>
  <si>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</si>
  <si>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</si>
  <si>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</si>
  <si>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</si>
  <si>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</si>
  <si>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</si>
  <si>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</si>
  <si>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</si>
  <si>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</si>
  <si>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</si>
  <si>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</si>
  <si>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</si>
  <si>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</si>
  <si>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</si>
  <si>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</si>
  <si>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</si>
  <si>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</si>
  <si>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</si>
  <si>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</si>
  <si>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</si>
  <si>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</si>
  <si>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</si>
  <si>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</si>
  <si>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</si>
  <si>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</si>
  <si>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</si>
  <si>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</si>
  <si>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</si>
  <si>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</si>
  <si>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</si>
  <si>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</si>
  <si>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</si>
  <si>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</si>
  <si>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</si>
  <si>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</si>
  <si>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</si>
  <si>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</si>
  <si>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</si>
  <si>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</si>
  <si>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</si>
  <si>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</si>
  <si>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</si>
  <si>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</si>
  <si>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</si>
  <si>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</si>
  <si>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</si>
  <si>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</si>
  <si>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</si>
  <si>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</si>
  <si>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</si>
  <si>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</si>
  <si>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</si>
  <si>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</si>
  <si>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</si>
  <si>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</si>
  <si>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</si>
  <si>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</si>
  <si>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</si>
  <si>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</si>
  <si>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</si>
  <si>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</si>
  <si>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</si>
  <si>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</si>
  <si>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</si>
  <si>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</si>
  <si>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</si>
  <si>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</si>
  <si>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</si>
  <si>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</si>
  <si>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</si>
  <si>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</si>
  <si>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</si>
  <si>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</si>
  <si>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</si>
  <si>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</si>
  <si>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</si>
  <si>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</si>
  <si>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</si>
  <si>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</si>
  <si>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</si>
  <si>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</si>
  <si>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</si>
  <si>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</si>
  <si>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</si>
  <si>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</si>
  <si>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</si>
  <si>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</si>
  <si>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</si>
  <si>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</si>
  <si>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</si>
  <si>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</si>
  <si>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</si>
  <si>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</si>
  <si>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</si>
  <si>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</si>
  <si>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</si>
  <si>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</si>
  <si>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</si>
  <si>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</si>
  <si>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</si>
  <si>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</si>
  <si>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</si>
  <si>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</si>
  <si>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</si>
  <si>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</si>
  <si>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</si>
  <si>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</si>
  <si>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</si>
  <si>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</si>
  <si>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</si>
  <si>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</si>
  <si>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</si>
  <si>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</si>
  <si>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</si>
  <si>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</si>
  <si>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</si>
  <si>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</si>
  <si>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</si>
  <si>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</si>
  <si>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</si>
  <si>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</si>
  <si>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</si>
  <si>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</si>
  <si>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</si>
  <si>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</si>
  <si>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</si>
  <si>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</si>
  <si>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</si>
  <si>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</si>
  <si>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</si>
  <si>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</si>
  <si>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</si>
  <si>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</si>
  <si>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</si>
  <si>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</si>
  <si>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</si>
  <si>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</si>
  <si>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</si>
  <si>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</si>
  <si>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</si>
  <si>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</si>
  <si>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</si>
  <si>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</si>
  <si>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</si>
  <si>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</si>
  <si>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</si>
  <si>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</si>
  <si>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</si>
  <si>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</si>
  <si>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</si>
  <si>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</si>
  <si>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</si>
  <si>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</si>
  <si>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</si>
  <si>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</si>
  <si>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</si>
  <si>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</si>
  <si>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</si>
  <si>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</si>
  <si>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</si>
  <si>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</si>
  <si>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</si>
  <si>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</si>
  <si>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</si>
  <si>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</si>
  <si>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</si>
  <si>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</si>
  <si>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</si>
  <si>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</si>
  <si>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</si>
  <si>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</si>
  <si>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</si>
  <si>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</si>
  <si>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</si>
  <si>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</si>
  <si>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</si>
  <si>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</si>
  <si>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</si>
  <si>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</si>
  <si>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</si>
  <si>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</si>
  <si>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</si>
  <si>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</si>
  <si>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</si>
  <si>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</si>
  <si>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</si>
  <si>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</si>
  <si>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</si>
  <si>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</si>
  <si>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</si>
  <si>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</si>
  <si>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</si>
  <si>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</si>
  <si>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</si>
  <si>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</si>
  <si>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</si>
  <si>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</si>
  <si>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</si>
  <si>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</si>
  <si>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</si>
  <si>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</si>
  <si>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</si>
  <si>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</si>
  <si>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</si>
  <si>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</si>
  <si>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</si>
  <si>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</si>
  <si>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</si>
  <si>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</si>
  <si>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</si>
  <si>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</si>
  <si>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</si>
  <si>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</si>
  <si>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</si>
  <si>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</si>
  <si>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</si>
  <si>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</si>
  <si>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</si>
  <si>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</si>
  <si>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</si>
  <si>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</si>
  <si>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</si>
  <si>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</si>
  <si>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</si>
  <si>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</si>
  <si>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</si>
  <si>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</si>
  <si>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</si>
  <si>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</si>
  <si>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</si>
  <si>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</si>
  <si>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</si>
  <si>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</si>
  <si>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</si>
  <si>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</si>
  <si>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</si>
  <si>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</si>
  <si>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</si>
  <si>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</si>
  <si>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</si>
  <si>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</si>
  <si>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</si>
  <si>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</si>
  <si>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</si>
  <si>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</si>
  <si>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</si>
  <si>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</si>
  <si>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</si>
  <si>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</si>
  <si>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</si>
  <si>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</si>
  <si>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</si>
  <si>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</si>
  <si>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</si>
  <si>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</si>
  <si>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</si>
  <si>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</si>
  <si>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</si>
  <si>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</si>
  <si>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</si>
  <si>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</si>
  <si>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</si>
  <si>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</si>
  <si>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</si>
  <si>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</si>
  <si>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</si>
  <si>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</si>
  <si>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</si>
  <si>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</si>
  <si>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</si>
  <si>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</si>
  <si>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</si>
  <si>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</si>
  <si>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</si>
  <si>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</si>
  <si>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</si>
  <si>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</si>
  <si>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</si>
  <si>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</si>
  <si>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</si>
  <si>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</si>
  <si>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</si>
  <si>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</si>
  <si>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</si>
  <si>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</si>
  <si>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</si>
  <si>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</si>
  <si>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</si>
  <si>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</si>
  <si>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</si>
  <si>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</si>
  <si>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</si>
  <si>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</si>
  <si>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</si>
  <si>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</si>
  <si>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</si>
  <si>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</si>
  <si>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</si>
  <si>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</si>
  <si>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</si>
  <si>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</si>
  <si>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</si>
  <si>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</si>
  <si>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</si>
  <si>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</si>
  <si>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</si>
  <si>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</si>
  <si>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</si>
  <si>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</si>
  <si>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</si>
  <si>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</si>
  <si>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</si>
  <si>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</si>
  <si>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</si>
  <si>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</si>
  <si>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</si>
  <si>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</si>
  <si>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</si>
  <si>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</si>
  <si>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</si>
  <si>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</si>
  <si>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</si>
  <si>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</si>
  <si>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</si>
  <si>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</si>
  <si>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</si>
  <si>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</si>
  <si>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</si>
  <si>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</si>
  <si>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</si>
  <si>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</si>
  <si>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</si>
  <si>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</si>
  <si>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</si>
  <si>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</si>
  <si>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</si>
  <si>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</si>
  <si>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</si>
  <si>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</si>
  <si>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</si>
  <si>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</si>
  <si>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</si>
  <si>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</si>
  <si>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</si>
  <si>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</si>
  <si>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</si>
  <si>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</si>
  <si>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</si>
  <si>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</si>
  <si>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</si>
  <si>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</si>
  <si>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</si>
  <si>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</si>
  <si>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</si>
  <si>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</si>
  <si>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</si>
  <si>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</si>
  <si>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</si>
  <si>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</si>
  <si>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</si>
  <si>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</si>
  <si>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</si>
  <si>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</si>
  <si>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</si>
  <si>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</si>
  <si>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</si>
  <si>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</si>
  <si>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</si>
  <si>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</si>
  <si>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</si>
  <si>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</si>
  <si>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</si>
  <si>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</si>
  <si>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</si>
  <si>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</si>
  <si>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</si>
  <si>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</si>
  <si>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</si>
  <si>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</si>
  <si>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</si>
  <si>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</si>
  <si>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</si>
  <si>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</si>
  <si>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</si>
  <si>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</si>
  <si>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</si>
  <si>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</si>
  <si>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</si>
  <si>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</si>
  <si>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</si>
  <si>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</si>
  <si>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</si>
  <si>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</si>
  <si>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</si>
  <si>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</si>
  <si>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</si>
  <si>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</si>
  <si>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</si>
  <si>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</si>
  <si>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</si>
  <si>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</si>
  <si>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</si>
  <si>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</si>
  <si>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</si>
  <si>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</si>
  <si>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</si>
  <si>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</si>
  <si>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</si>
  <si>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</si>
  <si>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</si>
  <si>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</si>
  <si>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</si>
  <si>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</si>
  <si>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</si>
  <si>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</si>
  <si>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</si>
  <si>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</si>
  <si>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</si>
  <si>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</si>
  <si>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</si>
  <si>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</si>
  <si>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</si>
  <si>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</si>
  <si>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</si>
  <si>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</si>
  <si>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</si>
  <si>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</si>
  <si>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</si>
  <si>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</si>
  <si>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</si>
  <si>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</si>
  <si>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</si>
  <si>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</si>
  <si>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</si>
  <si>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</si>
  <si>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</si>
  <si>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</si>
  <si>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</si>
  <si>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</si>
  <si>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</si>
  <si>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</si>
  <si>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</si>
  <si>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</si>
  <si>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</si>
  <si>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</si>
  <si>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</si>
  <si>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</si>
  <si>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</si>
  <si>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</si>
  <si>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</si>
  <si>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</si>
  <si>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</si>
  <si>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</si>
  <si>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</si>
  <si>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</si>
  <si>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</si>
  <si>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</si>
  <si>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</si>
  <si>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</si>
  <si>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</si>
  <si>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</si>
  <si>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</si>
  <si>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</si>
  <si>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</si>
  <si>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</si>
  <si>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</si>
  <si>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</si>
  <si>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</si>
  <si>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</si>
  <si>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</si>
  <si>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</si>
  <si>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</si>
  <si>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</si>
  <si>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</si>
  <si>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</si>
  <si>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</si>
  <si>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</si>
  <si>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</si>
  <si>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</si>
  <si>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</si>
  <si>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</si>
  <si>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</si>
  <si>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</si>
  <si>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</si>
  <si>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</si>
  <si>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</si>
  <si>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</si>
  <si>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</si>
  <si>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</si>
  <si>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</si>
  <si>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</si>
  <si>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</si>
  <si>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</si>
  <si>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</si>
  <si>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</si>
  <si>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</si>
  <si>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</si>
  <si>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</si>
  <si>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</si>
  <si>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</si>
  <si>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</si>
  <si>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</si>
  <si>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</si>
  <si>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</si>
  <si>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</si>
  <si>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</si>
  <si>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</si>
  <si>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</si>
  <si>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</si>
  <si>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</si>
  <si>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</si>
  <si>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</si>
  <si>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</si>
  <si>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</si>
  <si>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</si>
  <si>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</si>
  <si>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</si>
  <si>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</si>
  <si>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</si>
  <si>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</si>
  <si>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</si>
  <si>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</si>
  <si>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</si>
  <si>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</si>
  <si>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</si>
  <si>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</si>
  <si>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</si>
  <si>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</si>
  <si>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</si>
  <si>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</si>
  <si>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</si>
  <si>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</si>
  <si>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</si>
  <si>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</si>
  <si>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</si>
  <si>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</si>
  <si>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</si>
  <si>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</si>
  <si>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</si>
  <si>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</si>
  <si>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</si>
  <si>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</si>
  <si>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</si>
  <si>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</si>
  <si>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</si>
  <si>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</si>
  <si>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</si>
  <si>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</si>
  <si>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</si>
  <si>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</si>
  <si>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</si>
  <si>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</si>
  <si>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</si>
  <si>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</si>
  <si>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</si>
  <si>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</si>
  <si>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</si>
  <si>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</si>
  <si>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</si>
  <si>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</si>
  <si>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</si>
  <si>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</si>
  <si>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</si>
  <si>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</si>
  <si>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</si>
  <si>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</si>
  <si>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</si>
  <si>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</si>
  <si>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</si>
  <si>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</si>
  <si>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</si>
  <si>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</si>
  <si>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</si>
  <si>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</si>
  <si>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</si>
  <si>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</si>
  <si>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</si>
  <si>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</si>
  <si>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</si>
  <si>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</si>
  <si>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</si>
  <si>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</si>
  <si>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</si>
  <si>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</si>
  <si>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</si>
  <si>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</si>
  <si>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</si>
  <si>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</si>
  <si>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</si>
  <si>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</si>
  <si>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</si>
  <si>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</si>
  <si>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</si>
  <si>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</si>
  <si>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</si>
  <si>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</si>
  <si>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</si>
  <si>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</si>
  <si>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</si>
  <si>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</si>
  <si>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</si>
  <si>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</si>
  <si>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</si>
  <si>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</si>
  <si>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</si>
  <si>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</si>
  <si>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</si>
  <si>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</si>
  <si>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</si>
  <si>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</si>
  <si>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</si>
  <si>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</si>
  <si>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</si>
  <si>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</si>
  <si>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</si>
  <si>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</si>
  <si>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</si>
  <si>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</si>
  <si>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</si>
  <si>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</si>
  <si>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</si>
  <si>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</si>
  <si>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</si>
  <si>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</si>
  <si>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</si>
  <si>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</si>
  <si>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</si>
  <si>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</si>
  <si>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</si>
  <si>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</si>
  <si>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</si>
  <si>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</si>
  <si>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</si>
  <si>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</si>
  <si>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</si>
  <si>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</si>
  <si>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</si>
  <si>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</si>
  <si>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</si>
  <si>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</si>
  <si>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</si>
  <si>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</si>
  <si>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</si>
  <si>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</si>
  <si>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</si>
  <si>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</si>
  <si>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</si>
  <si>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</si>
  <si>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</si>
  <si>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</si>
  <si>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</si>
  <si>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</si>
  <si>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</si>
  <si>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</si>
  <si>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</si>
  <si>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</si>
  <si>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</si>
  <si>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</si>
  <si>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</si>
  <si>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</si>
  <si>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</si>
  <si>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</si>
  <si>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</si>
  <si>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</si>
  <si>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</si>
  <si>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</si>
  <si>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</si>
  <si>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</si>
  <si>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</si>
  <si>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</si>
  <si>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</si>
  <si>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</si>
  <si>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</si>
  <si>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</si>
  <si>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</si>
  <si>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</si>
  <si>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</si>
  <si>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</si>
  <si>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</si>
  <si>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</si>
  <si>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</si>
  <si>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</si>
  <si>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</si>
  <si>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</si>
  <si>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</si>
  <si>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</si>
  <si>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</si>
  <si>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</si>
  <si>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</si>
  <si>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</si>
  <si>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</si>
  <si>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</si>
  <si>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</si>
  <si>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</si>
  <si>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</si>
  <si>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</si>
  <si>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</si>
  <si>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</si>
  <si>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</si>
  <si>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</si>
  <si>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</si>
  <si>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</si>
  <si>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</si>
  <si>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</si>
  <si>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</si>
  <si>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</si>
  <si>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</si>
  <si>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</si>
  <si>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</si>
  <si>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</si>
  <si>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</si>
  <si>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</si>
  <si>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</si>
  <si>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</si>
  <si>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</si>
  <si>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</si>
  <si>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</si>
  <si>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</si>
  <si>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</si>
  <si>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</si>
  <si>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</si>
  <si>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</si>
  <si>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</si>
  <si>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</si>
  <si>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</si>
  <si>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</si>
  <si>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</si>
  <si>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</si>
  <si>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</si>
  <si>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</si>
  <si>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</si>
  <si>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</si>
  <si>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</si>
  <si>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</si>
  <si>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</si>
  <si>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</si>
  <si>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</si>
  <si>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</si>
  <si>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</si>
  <si>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</si>
  <si>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</si>
  <si>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</si>
  <si>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</si>
  <si>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</si>
  <si>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</si>
  <si>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</si>
  <si>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</si>
  <si>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</si>
  <si>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</si>
  <si>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</si>
  <si>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</si>
  <si>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</si>
  <si>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</si>
  <si>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</si>
  <si>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</si>
  <si>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</si>
  <si>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</si>
  <si>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</si>
  <si>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</si>
  <si>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</si>
  <si>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</si>
  <si>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</si>
  <si>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</si>
  <si>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</si>
  <si>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</si>
  <si>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</si>
  <si>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</si>
  <si>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</si>
  <si>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</si>
  <si>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</si>
  <si>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</si>
  <si>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</si>
  <si>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</si>
  <si>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</si>
  <si>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</si>
  <si>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</si>
  <si>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</si>
  <si>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</si>
  <si>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</si>
  <si>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</si>
  <si>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</si>
  <si>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</si>
  <si>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</si>
  <si>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</si>
  <si>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</si>
  <si>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</si>
  <si>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</si>
  <si>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</si>
  <si>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</si>
  <si>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</si>
  <si>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</si>
  <si>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</si>
  <si>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</si>
  <si>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</si>
  <si>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</si>
  <si>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</si>
  <si>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</si>
  <si>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</si>
  <si>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</si>
  <si>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</si>
  <si>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</si>
  <si>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</si>
  <si>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</si>
  <si>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</si>
  <si>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</si>
  <si>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</si>
  <si>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</si>
  <si>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</si>
  <si>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</si>
  <si>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</si>
  <si>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</si>
  <si>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</si>
  <si>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</si>
  <si>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</si>
  <si>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</si>
  <si>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</si>
  <si>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</si>
  <si>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</si>
  <si>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</si>
  <si>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</si>
  <si>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</si>
  <si>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</si>
  <si>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</si>
  <si>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</si>
  <si>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</si>
  <si>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</si>
  <si>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</si>
  <si>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</si>
  <si>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</si>
  <si>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</si>
  <si>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</si>
  <si>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</si>
  <si>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</si>
  <si>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</si>
  <si>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</si>
  <si>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</si>
  <si>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</si>
  <si>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</si>
  <si>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</si>
  <si>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</si>
  <si>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</si>
  <si>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</si>
  <si>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</si>
  <si>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</si>
  <si>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</si>
  <si>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</si>
  <si>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</si>
  <si>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</si>
  <si>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</si>
  <si>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</si>
  <si>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</si>
  <si>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</si>
  <si>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</si>
  <si>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</si>
  <si>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</si>
  <si>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</si>
  <si>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</si>
  <si>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</si>
  <si>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</si>
  <si>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</si>
  <si>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</si>
  <si>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</si>
  <si>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</si>
  <si>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</si>
  <si>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</si>
  <si>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</si>
  <si>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</si>
  <si>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</si>
  <si>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</si>
  <si>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</si>
  <si>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</si>
  <si>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</si>
  <si>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</si>
  <si>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</si>
  <si>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</si>
  <si>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</si>
  <si>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</si>
  <si>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</si>
  <si>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</si>
  <si>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</si>
  <si>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</si>
  <si>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</si>
  <si>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</si>
  <si>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</si>
  <si>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</si>
  <si>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</si>
  <si>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</si>
  <si>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</si>
  <si>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</si>
  <si>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</si>
  <si>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</si>
  <si>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</si>
  <si>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</si>
  <si>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</si>
  <si>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</si>
  <si>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</si>
  <si>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</si>
  <si>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</si>
  <si>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</si>
  <si>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</si>
  <si>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</si>
  <si>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</si>
  <si>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</si>
  <si>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</si>
  <si>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</si>
  <si>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</si>
  <si>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</si>
  <si>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</si>
  <si>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</si>
  <si>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</si>
  <si>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</si>
  <si>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</si>
  <si>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</si>
  <si>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</si>
  <si>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</si>
  <si>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</si>
  <si>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</si>
  <si>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</si>
  <si>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</si>
  <si>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</si>
  <si>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</si>
  <si>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</si>
  <si>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</si>
  <si>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</si>
  <si>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</si>
  <si>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</si>
  <si>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</si>
  <si>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</si>
  <si>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</si>
  <si>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</si>
  <si>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</si>
  <si>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</si>
  <si>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</si>
  <si>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</si>
  <si>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</si>
  <si>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</si>
  <si>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</si>
  <si>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</si>
  <si>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</si>
  <si>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</si>
  <si>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</si>
  <si>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</si>
  <si>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</si>
  <si>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</si>
  <si>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</si>
  <si>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</si>
  <si>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</si>
  <si>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</si>
  <si>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</si>
  <si>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</si>
  <si>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</si>
  <si>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</si>
  <si>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</si>
  <si>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</si>
  <si>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</si>
  <si>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</si>
  <si>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</si>
  <si>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</si>
  <si>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</si>
  <si>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</si>
  <si>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</si>
  <si>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</si>
  <si>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</si>
  <si>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</si>
  <si>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</si>
  <si>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</si>
  <si>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</si>
  <si>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</si>
  <si>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</si>
  <si>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</si>
  <si>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</si>
  <si>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</si>
  <si>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</si>
  <si>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</si>
  <si>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</si>
  <si>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</si>
  <si>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</si>
  <si>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</si>
  <si>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</si>
  <si>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</si>
  <si>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</si>
  <si>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</si>
  <si>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</si>
  <si>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</si>
  <si>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</si>
  <si>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</si>
  <si>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</si>
  <si>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</si>
  <si>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</si>
  <si>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</si>
  <si>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</si>
  <si>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</si>
  <si>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</si>
  <si>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</si>
  <si>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</si>
  <si>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</si>
  <si>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</si>
  <si>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</si>
  <si>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</si>
  <si>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</si>
  <si>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</si>
  <si>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</si>
  <si>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</si>
  <si>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</si>
  <si>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</si>
  <si>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</si>
  <si>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</si>
  <si>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</si>
  <si>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</si>
  <si>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</si>
  <si>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</si>
  <si>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</si>
  <si>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</si>
  <si>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</si>
  <si>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</si>
  <si>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</si>
  <si>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</si>
  <si>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</si>
  <si>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</si>
  <si>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</si>
  <si>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</si>
  <si>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</si>
  <si>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</si>
  <si>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</si>
  <si>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</si>
  <si>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</si>
  <si>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</si>
  <si>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</si>
  <si>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</si>
  <si>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</si>
  <si>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</si>
  <si>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</si>
  <si>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</si>
  <si>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</si>
  <si>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</si>
  <si>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</si>
  <si>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</si>
  <si>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</si>
  <si>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</si>
  <si>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</si>
  <si>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</si>
  <si>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</si>
  <si>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</si>
  <si>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</si>
  <si>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</si>
  <si>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</si>
  <si>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</si>
  <si>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</si>
  <si>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</si>
  <si>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</si>
  <si>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</si>
  <si>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</si>
  <si>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</si>
  <si>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</si>
  <si>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</si>
  <si>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</si>
  <si>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</si>
  <si>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</si>
  <si>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</si>
  <si>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</si>
  <si>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</si>
  <si>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</si>
  <si>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</si>
  <si>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</si>
  <si>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</si>
  <si>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</si>
  <si>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</si>
  <si>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</si>
  <si>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</si>
  <si>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</si>
  <si>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</si>
  <si>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</si>
  <si>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</si>
  <si>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</si>
  <si>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</si>
  <si>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</si>
  <si>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</si>
  <si>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</si>
  <si>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</si>
  <si>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</si>
  <si>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</si>
  <si>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</si>
  <si>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</si>
  <si>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</si>
  <si>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</si>
  <si>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</si>
  <si>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</si>
  <si>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</si>
  <si>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</si>
  <si>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</si>
  <si>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</si>
  <si>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</si>
  <si>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</si>
  <si>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</si>
  <si>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</si>
  <si>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</si>
  <si>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</si>
  <si>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</si>
  <si>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</si>
  <si>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</si>
  <si>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</si>
  <si>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</si>
  <si>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</si>
  <si>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</si>
  <si>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</si>
  <si>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</si>
  <si>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</si>
  <si>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</si>
  <si>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</si>
  <si>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</si>
  <si>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</si>
  <si>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</si>
  <si>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</si>
  <si>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</si>
  <si>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</si>
  <si>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</si>
  <si>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</si>
  <si>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</si>
  <si>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</si>
  <si>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</si>
  <si>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</si>
  <si>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</si>
  <si>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</si>
  <si>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</si>
  <si>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</si>
  <si>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</si>
  <si>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</si>
  <si>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</si>
  <si>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</si>
  <si>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</si>
  <si>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</si>
  <si>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</si>
  <si>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</si>
  <si>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</si>
  <si>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</si>
  <si>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</si>
  <si>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</si>
  <si>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</si>
  <si>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</si>
  <si>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</si>
  <si>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</si>
  <si>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</si>
  <si>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</si>
  <si>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</si>
  <si>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</si>
  <si>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</si>
  <si>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</si>
  <si>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</si>
  <si>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</si>
  <si>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</si>
  <si>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</si>
  <si>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</si>
  <si>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</si>
  <si>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</si>
  <si>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</si>
  <si>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</si>
  <si>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</si>
  <si>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</si>
  <si>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</si>
  <si>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</si>
  <si>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</si>
  <si>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</si>
  <si>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</si>
  <si>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</si>
  <si>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</si>
  <si>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</si>
  <si>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</si>
  <si>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</si>
  <si>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</si>
  <si>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</si>
  <si>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</si>
  <si>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</si>
  <si>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</si>
  <si>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</si>
  <si>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</si>
  <si>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</si>
  <si>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</si>
  <si>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</si>
  <si>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</si>
  <si>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</si>
  <si>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</si>
  <si>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</si>
  <si>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</si>
  <si>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</si>
  <si>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</si>
  <si>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</si>
  <si>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</si>
  <si>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</si>
  <si>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</si>
  <si>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</si>
  <si>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</si>
  <si>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</si>
  <si>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</si>
  <si>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</si>
  <si>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</si>
  <si>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</si>
  <si>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</si>
  <si>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</si>
  <si>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</si>
  <si>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</si>
  <si>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</si>
  <si>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</si>
  <si>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</si>
  <si>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</si>
  <si>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</si>
  <si>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</si>
  <si>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</si>
  <si>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</si>
  <si>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</si>
  <si>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</si>
  <si>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</si>
  <si>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</si>
  <si>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</si>
  <si>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</si>
  <si>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</si>
  <si>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</si>
  <si>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</si>
  <si>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</si>
  <si>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</si>
  <si>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</si>
  <si>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</si>
  <si>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</si>
  <si>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</si>
  <si>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</si>
  <si>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</si>
  <si>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</si>
  <si>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</si>
  <si>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</si>
  <si>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</si>
  <si>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</si>
  <si>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</si>
  <si>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</si>
  <si>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</si>
  <si>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</si>
  <si>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</si>
  <si>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</si>
  <si>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</si>
  <si>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</si>
  <si>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</si>
  <si>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</si>
  <si>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</si>
  <si>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</si>
  <si>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</si>
  <si>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</si>
  <si>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</si>
  <si>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</si>
  <si>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</si>
  <si>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</si>
  <si>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</si>
  <si>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</si>
  <si>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</si>
  <si>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</si>
  <si>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</si>
  <si>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</si>
  <si>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</si>
  <si>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</si>
  <si>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</si>
  <si>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</si>
  <si>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</si>
  <si>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</si>
  <si>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</si>
  <si>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</si>
  <si>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</si>
  <si>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</si>
  <si>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</si>
  <si>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</si>
  <si>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</si>
  <si>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</si>
  <si>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</si>
  <si>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</si>
  <si>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</si>
  <si>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</si>
  <si>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</si>
  <si>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</si>
  <si>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</si>
  <si>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</si>
  <si>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</si>
  <si>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</si>
  <si>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</si>
  <si>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</si>
  <si>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</si>
  <si>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</si>
  <si>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</si>
  <si>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</si>
  <si>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</si>
  <si>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</si>
  <si>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</si>
  <si>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</si>
  <si>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</si>
  <si>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</si>
  <si>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</si>
  <si>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</si>
  <si>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</si>
  <si>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</si>
  <si>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</si>
  <si>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</si>
  <si>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</si>
  <si>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</si>
  <si>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</si>
  <si>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</si>
  <si>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</si>
  <si>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</si>
  <si>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</si>
  <si>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</si>
  <si>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</si>
  <si>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</si>
  <si>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</si>
  <si>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</si>
  <si>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</si>
  <si>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</si>
  <si>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</si>
  <si>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</si>
  <si>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</si>
  <si>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</si>
  <si>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</si>
  <si>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</si>
  <si>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</si>
  <si>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</si>
  <si>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</si>
  <si>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</si>
  <si>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</si>
  <si>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</si>
  <si>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</si>
  <si>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</si>
  <si>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</si>
  <si>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</si>
  <si>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</si>
  <si>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</si>
  <si>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</si>
  <si>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</si>
  <si>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</si>
  <si>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</si>
  <si>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</si>
  <si>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</si>
  <si>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</si>
  <si>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</si>
  <si>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</si>
  <si>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</si>
  <si>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</si>
  <si>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</si>
  <si>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</si>
  <si>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</si>
  <si>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</si>
  <si>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</si>
  <si>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</si>
  <si>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</si>
  <si>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</si>
  <si>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</si>
  <si>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</si>
  <si>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</si>
  <si>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</si>
  <si>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</si>
  <si>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</si>
  <si>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</si>
  <si>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</si>
  <si>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</si>
  <si>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</si>
  <si>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</si>
  <si>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</si>
  <si>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</si>
  <si>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</si>
  <si>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</si>
  <si>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</si>
  <si>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</si>
  <si>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</si>
  <si>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</si>
  <si>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</si>
  <si>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</si>
  <si>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</si>
  <si>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</si>
  <si>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</si>
  <si>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</si>
  <si>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</si>
  <si>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</si>
  <si>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</si>
  <si>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</si>
  <si>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</si>
  <si>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</si>
  <si>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</si>
  <si>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</si>
  <si>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</si>
  <si>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</si>
  <si>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</si>
  <si>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</si>
  <si>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</si>
  <si>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</si>
  <si>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</si>
  <si>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</si>
  <si>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</si>
  <si>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</si>
  <si>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</si>
  <si>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</si>
  <si>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</si>
  <si>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</si>
  <si>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</si>
  <si>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</si>
  <si>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</si>
  <si>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</si>
  <si>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</si>
  <si>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</si>
  <si>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</si>
  <si>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</si>
  <si>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</si>
  <si>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</si>
  <si>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</si>
  <si>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</si>
  <si>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</si>
  <si>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</si>
  <si>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</si>
  <si>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</si>
  <si>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</si>
  <si>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</si>
  <si>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</si>
  <si>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</si>
  <si>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</si>
  <si>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</si>
  <si>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</si>
  <si>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</si>
  <si>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</si>
  <si>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</si>
  <si>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</si>
  <si>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</si>
  <si>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</si>
  <si>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</si>
  <si>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</si>
  <si>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</si>
  <si>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</si>
  <si>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</si>
  <si>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</si>
  <si>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</si>
  <si>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</si>
  <si>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</si>
  <si>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</si>
  <si>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</si>
  <si>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</si>
  <si>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</si>
  <si>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</si>
  <si>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</si>
  <si>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</si>
  <si>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</si>
  <si>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</si>
  <si>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</si>
  <si>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</si>
  <si>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</si>
  <si>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</si>
  <si>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</si>
  <si>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</si>
  <si>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</si>
  <si>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</si>
  <si>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</si>
  <si>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</si>
  <si>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</si>
  <si>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</si>
  <si>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</si>
  <si>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</si>
  <si>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</si>
  <si>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</si>
  <si>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</si>
  <si>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</si>
  <si>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</si>
  <si>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</si>
  <si>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</si>
  <si>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</si>
  <si>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</si>
  <si>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</si>
  <si>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</si>
  <si>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</si>
  <si>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</si>
  <si>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</si>
  <si>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</si>
  <si>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</si>
  <si>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</si>
  <si>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</si>
  <si>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</si>
  <si>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</si>
  <si>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</si>
  <si>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</si>
  <si>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</si>
  <si>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</si>
  <si>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</si>
  <si>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</si>
  <si>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</si>
  <si>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</si>
  <si>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</si>
  <si>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</si>
  <si>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</si>
  <si>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</si>
  <si>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</si>
  <si>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</si>
  <si>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</si>
  <si>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</si>
  <si>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</si>
  <si>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</si>
  <si>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</si>
  <si>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</si>
  <si>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</si>
  <si>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</si>
  <si>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</si>
  <si>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</si>
  <si>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</si>
  <si>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</si>
  <si>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</si>
  <si>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</si>
  <si>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</si>
  <si>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</si>
  <si>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</si>
  <si>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</si>
  <si>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</si>
  <si>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</si>
  <si>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</si>
  <si>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</si>
  <si>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</si>
  <si>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</si>
  <si>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</si>
  <si>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</si>
  <si>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</si>
  <si>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</si>
  <si>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</si>
  <si>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</si>
  <si>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</si>
  <si>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</si>
  <si>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</si>
  <si>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</si>
  <si>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</si>
  <si>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</si>
  <si>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</si>
  <si>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</si>
  <si>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</si>
  <si>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</si>
  <si>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</si>
  <si>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</si>
  <si>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</si>
  <si>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</si>
  <si>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</si>
  <si>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</si>
  <si>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</si>
  <si>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</si>
  <si>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</si>
  <si>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</si>
  <si>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</si>
  <si>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</si>
  <si>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</si>
  <si>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</si>
  <si>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</si>
  <si>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</si>
  <si>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</si>
  <si>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</si>
  <si>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</si>
  <si>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</si>
  <si>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</si>
  <si>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</si>
  <si>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</si>
  <si>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</si>
  <si>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</si>
  <si>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</si>
  <si>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</si>
  <si>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</si>
  <si>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</si>
  <si>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</si>
  <si>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</si>
  <si>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</si>
  <si>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</si>
  <si>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</si>
  <si>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</si>
  <si>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</si>
  <si>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</si>
  <si>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</si>
  <si>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</si>
  <si>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</si>
  <si>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</si>
  <si>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</si>
  <si>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</si>
  <si>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</si>
  <si>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</si>
  <si>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</si>
  <si>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</si>
  <si>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</si>
  <si>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</si>
  <si>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</si>
  <si>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</si>
  <si>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</si>
  <si>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</si>
  <si>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</si>
  <si>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</si>
  <si>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</si>
  <si>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</si>
  <si>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</si>
  <si>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</si>
  <si>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</si>
  <si>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</si>
  <si>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</si>
  <si>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</si>
  <si>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</si>
  <si>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</si>
  <si>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</si>
  <si>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</si>
  <si>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</si>
  <si>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</si>
  <si>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</si>
  <si>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</si>
  <si>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</si>
  <si>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</si>
  <si>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</si>
  <si>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</si>
  <si>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</si>
  <si>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</si>
  <si>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</si>
  <si>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</si>
  <si>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</si>
  <si>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</si>
  <si>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</si>
  <si>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</si>
  <si>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</si>
  <si>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</si>
  <si>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</si>
  <si>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</si>
  <si>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</si>
  <si>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</si>
  <si>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</si>
  <si>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</si>
  <si>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</si>
  <si>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</si>
  <si>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</si>
  <si>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</si>
  <si>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</si>
  <si>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</si>
  <si>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</si>
  <si>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</si>
  <si>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</si>
  <si>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</si>
  <si>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</si>
  <si>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</si>
  <si>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</si>
  <si>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</si>
  <si>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</si>
  <si>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</si>
  <si>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</si>
  <si>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</si>
  <si>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</si>
  <si>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</si>
  <si>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</si>
  <si>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</si>
  <si>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</si>
  <si>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</si>
  <si>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</si>
  <si>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</si>
  <si>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</si>
  <si>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</si>
  <si>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</si>
  <si>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</si>
  <si>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</si>
  <si>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</si>
  <si>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</si>
  <si>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</si>
  <si>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</si>
  <si>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</si>
  <si>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</si>
  <si>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</si>
  <si>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</si>
  <si>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</si>
  <si>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</si>
  <si>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</si>
  <si>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</si>
  <si>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</si>
  <si>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</si>
  <si>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</si>
  <si>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</si>
  <si>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</si>
  <si>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</si>
  <si>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</si>
  <si>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</si>
  <si>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</si>
  <si>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</si>
  <si>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</si>
  <si>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</si>
  <si>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</si>
  <si>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</si>
  <si>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</si>
  <si>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</si>
  <si>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</si>
  <si>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</si>
  <si>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</si>
  <si>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</si>
  <si>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</si>
  <si>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</si>
  <si>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</si>
  <si>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</si>
  <si>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</si>
  <si>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</si>
  <si>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</si>
  <si>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</si>
  <si>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</si>
  <si>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</si>
  <si>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</si>
  <si>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</si>
  <si>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</si>
  <si>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</si>
  <si>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</si>
  <si>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</si>
  <si>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</si>
  <si>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</si>
  <si>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</si>
  <si>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</si>
  <si>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</si>
  <si>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</si>
  <si>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</si>
  <si>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</si>
  <si>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</si>
  <si>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</si>
  <si>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</si>
  <si>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</si>
  <si>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</si>
  <si>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</si>
  <si>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</si>
  <si>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</si>
  <si>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</si>
  <si>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</si>
  <si>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</si>
  <si>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</si>
  <si>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</si>
  <si>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</si>
  <si>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</si>
  <si>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</si>
  <si>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</si>
  <si>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</si>
  <si>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</si>
  <si>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</si>
  <si>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</si>
  <si>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</si>
  <si>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</si>
  <si>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</si>
  <si>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</si>
  <si>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</si>
  <si>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</si>
  <si>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</si>
  <si>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</si>
  <si>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</si>
  <si>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</si>
  <si>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</si>
  <si>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</si>
  <si>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</si>
  <si>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</si>
  <si>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</si>
  <si>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</si>
  <si>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</si>
  <si>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</si>
  <si>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</si>
  <si>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</si>
  <si>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</si>
  <si>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</si>
  <si>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</si>
  <si>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</si>
  <si>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</si>
  <si>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</si>
  <si>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</si>
  <si>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</si>
  <si>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</si>
  <si>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</si>
  <si>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</si>
  <si>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</si>
  <si>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</si>
  <si>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</si>
  <si>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</si>
  <si>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</si>
  <si>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</si>
  <si>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</si>
  <si>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</si>
  <si>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</si>
  <si>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</si>
  <si>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</si>
  <si>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</si>
  <si>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</si>
  <si>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</si>
  <si>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</si>
  <si>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</si>
  <si>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</si>
  <si>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</si>
  <si>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</si>
  <si>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</si>
  <si>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</si>
  <si>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</si>
  <si>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</si>
  <si>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</si>
  <si>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</si>
  <si>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</si>
  <si>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</si>
  <si>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</si>
  <si>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</si>
  <si>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</si>
  <si>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</si>
  <si>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</si>
  <si>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</si>
  <si>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</si>
  <si>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</si>
  <si>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</si>
  <si>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</si>
  <si>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</si>
  <si>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</si>
  <si>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</si>
  <si>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</si>
  <si>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</si>
  <si>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</si>
  <si>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</si>
  <si>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</si>
  <si>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</si>
  <si>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</si>
  <si>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</si>
  <si>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</si>
  <si>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</si>
  <si>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</si>
  <si>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</si>
  <si>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</si>
  <si>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</si>
  <si>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</si>
  <si>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</si>
  <si>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</si>
  <si>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</si>
  <si>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</si>
  <si>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</si>
  <si>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</si>
  <si>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</si>
  <si>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</si>
  <si>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</si>
  <si>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</si>
  <si>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</si>
  <si>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</si>
  <si>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</si>
  <si>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</si>
  <si>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</si>
  <si>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</si>
  <si>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</si>
  <si>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</si>
  <si>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</si>
  <si>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</si>
  <si>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</si>
  <si>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</si>
  <si>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</si>
  <si>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</si>
  <si>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</si>
  <si>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</si>
  <si>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</si>
  <si>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</si>
  <si>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</si>
  <si>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</si>
  <si>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</si>
  <si>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</si>
  <si>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</si>
  <si>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</si>
  <si>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</si>
  <si>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</si>
  <si>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</si>
  <si>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</si>
  <si>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</si>
  <si>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</si>
  <si>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</si>
  <si>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</si>
  <si>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</si>
  <si>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</si>
  <si>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</si>
  <si>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</si>
  <si>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</si>
  <si>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</si>
  <si>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</si>
  <si>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</si>
  <si>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</si>
  <si>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</si>
  <si>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</si>
  <si>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</si>
  <si>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</si>
  <si>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</si>
  <si>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</si>
  <si>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</si>
  <si>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</si>
  <si>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</si>
  <si>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</si>
  <si>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</si>
  <si>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</si>
  <si>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</si>
  <si>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</si>
  <si>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</si>
  <si>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</si>
  <si>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</si>
  <si>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</si>
  <si>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</si>
  <si>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</si>
  <si>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</si>
  <si>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</si>
  <si>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</si>
  <si>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</si>
  <si>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</si>
  <si>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</si>
  <si>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</si>
  <si>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</si>
  <si>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</si>
  <si>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</si>
  <si>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</si>
  <si>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</si>
  <si>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</si>
  <si>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</si>
  <si>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</si>
  <si>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</si>
  <si>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</si>
  <si>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</si>
  <si>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</si>
  <si>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</si>
  <si>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</si>
  <si>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</si>
  <si>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</si>
  <si>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</si>
  <si>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</si>
  <si>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</si>
  <si>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</si>
  <si>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</si>
  <si>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</si>
  <si>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</si>
  <si>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</si>
  <si>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</si>
  <si>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</si>
  <si>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</si>
  <si>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</si>
  <si>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</si>
  <si>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</si>
  <si>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</si>
  <si>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</si>
  <si>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</si>
  <si>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</si>
  <si>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</si>
  <si>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</si>
  <si>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</si>
  <si>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</si>
  <si>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</si>
  <si>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</si>
  <si>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</si>
  <si>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</si>
  <si>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</si>
  <si>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</si>
  <si>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</si>
  <si>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</si>
  <si>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</si>
  <si>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</si>
  <si>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</si>
  <si>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</si>
  <si>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</si>
  <si>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</si>
  <si>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</si>
  <si>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</si>
  <si>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</si>
  <si>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</si>
  <si>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</si>
  <si>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</si>
  <si>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</si>
  <si>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</si>
  <si>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</si>
  <si>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</si>
  <si>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</si>
  <si>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</si>
  <si>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</si>
  <si>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</si>
  <si>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</si>
  <si>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</si>
  <si>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</si>
  <si>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</si>
  <si>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</si>
  <si>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</si>
  <si>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</si>
  <si>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</si>
  <si>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</si>
  <si>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</si>
  <si>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</si>
  <si>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</si>
  <si>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</si>
  <si>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</si>
  <si>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</si>
  <si>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</si>
  <si>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</si>
  <si>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</si>
  <si>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</si>
  <si>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</si>
  <si>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</si>
  <si>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</si>
  <si>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</si>
  <si>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</si>
  <si>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</si>
  <si>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</si>
  <si>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</si>
  <si>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</si>
  <si>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</si>
  <si>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</si>
  <si>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</si>
  <si>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</si>
  <si>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</si>
  <si>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</si>
  <si>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</si>
  <si>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</si>
  <si>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</si>
  <si>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</si>
  <si>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</si>
  <si>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</si>
  <si>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</si>
  <si>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</si>
  <si>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</si>
  <si>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</si>
  <si>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</si>
  <si>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</si>
  <si>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</si>
  <si>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</si>
  <si>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</si>
  <si>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</si>
  <si>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</si>
  <si>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</si>
  <si>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</si>
  <si>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</si>
  <si>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</si>
  <si>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</si>
  <si>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</si>
  <si>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</si>
  <si>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</si>
  <si>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</si>
  <si>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</si>
  <si>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</si>
  <si>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</si>
  <si>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</si>
  <si>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</si>
  <si>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</si>
  <si>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</si>
  <si>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</si>
  <si>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</si>
  <si>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</si>
  <si>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</si>
  <si>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</si>
  <si>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</si>
  <si>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</si>
  <si>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</si>
  <si>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</si>
  <si>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</si>
  <si>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</si>
  <si>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</si>
  <si>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</si>
  <si>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</si>
  <si>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</si>
  <si>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</si>
  <si>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</si>
  <si>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</si>
  <si>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</si>
  <si>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</si>
  <si>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</si>
  <si>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</si>
  <si>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</si>
  <si>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</si>
  <si>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</si>
  <si>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</si>
  <si>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</si>
  <si>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</si>
  <si>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</si>
  <si>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</si>
  <si>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</si>
  <si>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</si>
  <si>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</si>
  <si>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</si>
  <si>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</si>
  <si>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</si>
  <si>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</si>
  <si>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</si>
  <si>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</si>
  <si>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</si>
  <si>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</si>
  <si>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</si>
  <si>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</si>
  <si>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</si>
  <si>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</si>
  <si>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</si>
  <si>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</si>
  <si>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</si>
  <si>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</si>
  <si>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</si>
  <si>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</si>
  <si>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</si>
  <si>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</si>
  <si>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</si>
  <si>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</si>
  <si>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</si>
  <si>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</si>
  <si>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</si>
  <si>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</si>
  <si>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</si>
  <si>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</si>
  <si>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</si>
  <si>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</si>
  <si>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</si>
  <si>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</si>
  <si>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</si>
  <si>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</si>
  <si>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</si>
  <si>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</si>
  <si>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</si>
  <si>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</si>
  <si>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</si>
  <si>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</si>
  <si>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</si>
  <si>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</si>
  <si>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</si>
  <si>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</si>
  <si>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</si>
  <si>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</si>
  <si>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</si>
  <si>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</si>
  <si>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</si>
  <si>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</si>
  <si>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</si>
  <si>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</si>
  <si>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</si>
  <si>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</si>
  <si>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</si>
  <si>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</si>
  <si>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</si>
  <si>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</si>
  <si>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</si>
  <si>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</si>
  <si>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</si>
  <si>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</si>
  <si>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</si>
  <si>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</si>
  <si>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</si>
  <si>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</si>
  <si>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</si>
  <si>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</si>
  <si>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</si>
  <si>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</si>
  <si>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</si>
  <si>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</si>
  <si>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</si>
  <si>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</si>
  <si>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</si>
  <si>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</si>
  <si>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</si>
  <si>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</si>
  <si>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</si>
  <si>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</si>
  <si>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</si>
  <si>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</si>
  <si>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</si>
  <si>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</si>
  <si>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</si>
  <si>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</si>
  <si>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</si>
  <si>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</si>
  <si>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</si>
  <si>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</si>
  <si>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</si>
  <si>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</si>
  <si>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</si>
  <si>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</si>
  <si>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</si>
  <si>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</si>
  <si>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</si>
  <si>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</si>
  <si>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</si>
  <si>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</si>
  <si>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</si>
  <si>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</si>
  <si>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</si>
  <si>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</si>
  <si>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</si>
  <si>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</si>
  <si>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</si>
  <si>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</si>
  <si>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</si>
  <si>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</si>
  <si>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</si>
  <si>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</si>
  <si>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</si>
  <si>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</si>
  <si>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</si>
  <si>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</si>
  <si>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</si>
  <si>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</si>
  <si>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</si>
  <si>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</si>
  <si>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</si>
  <si>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</si>
  <si>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</si>
  <si>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</si>
  <si>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</si>
  <si>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</si>
  <si>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</si>
  <si>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</si>
  <si>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</si>
  <si>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</si>
  <si>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</si>
  <si>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</si>
  <si>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</si>
  <si>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</si>
  <si>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</si>
  <si>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</si>
  <si>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</si>
  <si>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</si>
  <si>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</si>
  <si>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</si>
  <si>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</si>
  <si>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</si>
  <si>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</si>
  <si>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</si>
  <si>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</si>
  <si>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</si>
  <si>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</si>
  <si>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</si>
  <si>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</si>
  <si>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</si>
  <si>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</si>
  <si>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</si>
  <si>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</si>
  <si>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</si>
  <si>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</si>
  <si>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</si>
  <si>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</si>
  <si>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</si>
  <si>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</si>
  <si>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</si>
  <si>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</si>
  <si>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</si>
  <si>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</si>
  <si>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</si>
  <si>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</si>
  <si>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</si>
  <si>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</si>
  <si>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</si>
  <si>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</si>
  <si>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</si>
  <si>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</si>
  <si>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</si>
  <si>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</si>
  <si>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</si>
  <si>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</si>
  <si>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</si>
  <si>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</si>
  <si>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</si>
  <si>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</si>
  <si>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</si>
  <si>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</si>
  <si>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</si>
  <si>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</si>
  <si>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</si>
  <si>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</si>
  <si>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</si>
  <si>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</si>
  <si>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</si>
  <si>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</si>
  <si>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</si>
  <si>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</si>
  <si>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</si>
  <si>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</si>
  <si>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</si>
  <si>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</si>
  <si>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</si>
  <si>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</si>
  <si>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</si>
  <si>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</si>
  <si>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</si>
  <si>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</si>
  <si>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</si>
  <si>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</si>
  <si>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</si>
  <si>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</si>
  <si>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</si>
  <si>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</si>
  <si>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</si>
  <si>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</si>
  <si>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</si>
  <si>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</si>
  <si>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</si>
  <si>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</si>
  <si>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</si>
  <si>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</si>
  <si>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</si>
  <si>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</si>
  <si>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</si>
  <si>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</si>
  <si>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</si>
  <si>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</si>
  <si>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</si>
  <si>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</si>
  <si>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</si>
  <si>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</si>
  <si>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</si>
  <si>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</si>
  <si>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</si>
  <si>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</si>
  <si>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</si>
  <si>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</si>
  <si>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</si>
  <si>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</si>
  <si>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</si>
  <si>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</si>
  <si>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</si>
  <si>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</si>
  <si>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</si>
  <si>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</si>
  <si>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</si>
  <si>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</si>
  <si>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</si>
  <si>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</si>
  <si>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</si>
  <si>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</si>
  <si>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</si>
  <si>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</si>
  <si>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</si>
  <si>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</si>
  <si>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</si>
  <si>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</si>
  <si>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</si>
  <si>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</si>
  <si>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</si>
  <si>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</si>
  <si>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</si>
  <si>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</si>
  <si>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</si>
  <si>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</si>
  <si>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</si>
  <si>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</si>
  <si>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</si>
  <si>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</si>
  <si>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</si>
  <si>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</si>
  <si>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</si>
  <si>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</si>
  <si>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</si>
  <si>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</si>
  <si>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</si>
  <si>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</si>
  <si>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</si>
  <si>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</si>
  <si>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</si>
  <si>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</si>
  <si>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</si>
  <si>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</si>
  <si>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</si>
  <si>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</si>
  <si>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</si>
  <si>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</si>
  <si>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</si>
  <si>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</si>
  <si>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</si>
  <si>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</si>
  <si>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</si>
  <si>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</si>
  <si>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</si>
  <si>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</si>
  <si>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</si>
  <si>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</si>
  <si>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</si>
  <si>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</si>
  <si>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</si>
  <si>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</si>
  <si>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</si>
  <si>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</si>
  <si>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</si>
  <si>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</si>
  <si>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</si>
  <si>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</si>
  <si>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</si>
  <si>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</si>
  <si>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</si>
  <si>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</si>
  <si>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</si>
  <si>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</si>
  <si>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</si>
  <si>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</si>
  <si>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</si>
  <si>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</si>
  <si>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</si>
  <si>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</si>
  <si>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</si>
  <si>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</si>
  <si>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</si>
  <si>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</si>
  <si>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</si>
  <si>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</si>
  <si>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</si>
  <si>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</si>
  <si>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</si>
  <si>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</si>
  <si>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</si>
  <si>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</si>
  <si>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</si>
  <si>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</si>
  <si>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</si>
  <si>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</si>
  <si>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</si>
  <si>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</si>
  <si>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</si>
  <si>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</si>
  <si>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</si>
  <si>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</si>
  <si>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</si>
  <si>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</si>
  <si>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</si>
  <si>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</si>
  <si>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</si>
  <si>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</si>
  <si>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</si>
  <si>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</si>
  <si>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</si>
  <si>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</si>
  <si>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</si>
  <si>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</si>
  <si>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</si>
  <si>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</si>
  <si>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</si>
  <si>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</si>
  <si>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</si>
  <si>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</si>
  <si>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</si>
  <si>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</si>
  <si>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</si>
  <si>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</si>
  <si>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</si>
  <si>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</si>
  <si>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</si>
  <si>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</si>
  <si>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</si>
  <si>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</si>
  <si>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</si>
  <si>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</si>
  <si>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</si>
  <si>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</si>
  <si>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</si>
  <si>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</si>
  <si>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</si>
  <si>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</si>
  <si>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</si>
  <si>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</si>
  <si>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</si>
  <si>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</si>
  <si>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</si>
  <si>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</si>
  <si>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</si>
  <si>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</si>
  <si>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</si>
  <si>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</si>
  <si>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</si>
  <si>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</si>
  <si>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</si>
  <si>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</si>
  <si>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</si>
  <si>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</si>
  <si>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</si>
  <si>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</si>
  <si>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</si>
  <si>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</si>
  <si>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</si>
  <si>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</si>
  <si>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</si>
  <si>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</si>
  <si>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</si>
  <si>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</si>
  <si>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</si>
  <si>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</si>
  <si>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</si>
  <si>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</si>
  <si>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</si>
  <si>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</si>
  <si>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</si>
  <si>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</si>
  <si>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</si>
  <si>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</si>
  <si>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</si>
  <si>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</si>
  <si>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</si>
  <si>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</si>
  <si>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</si>
  <si>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</si>
  <si>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</si>
  <si>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</si>
  <si>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</si>
  <si>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</si>
  <si>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</si>
  <si>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</si>
  <si>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</si>
  <si>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</si>
  <si>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</si>
  <si>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</si>
  <si>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</si>
  <si>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</si>
  <si>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</si>
  <si>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</si>
  <si>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</si>
  <si>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</si>
  <si>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</si>
  <si>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</si>
  <si>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</si>
  <si>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</si>
  <si>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</si>
  <si>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</si>
  <si>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</si>
  <si>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</si>
  <si>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</si>
  <si>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</si>
  <si>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</si>
  <si>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</si>
  <si>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</si>
  <si>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</si>
  <si>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</si>
  <si>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</si>
  <si>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</si>
  <si>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</si>
  <si>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</si>
  <si>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</si>
  <si>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</si>
  <si>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</si>
  <si>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</si>
  <si>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</si>
  <si>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</si>
  <si>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</si>
  <si>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</si>
  <si>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</si>
  <si>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</si>
  <si>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</si>
  <si>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</si>
  <si>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</si>
  <si>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</si>
  <si>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</si>
  <si>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</si>
  <si>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</si>
  <si>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</si>
  <si>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</si>
  <si>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</si>
  <si>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</si>
  <si>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</si>
  <si>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</si>
  <si>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</si>
  <si>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</si>
  <si>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</si>
  <si>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</si>
  <si>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</si>
  <si>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</si>
  <si>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</si>
  <si>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</si>
  <si>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</si>
  <si>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</si>
  <si>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</si>
  <si>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</si>
  <si>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</si>
  <si>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</si>
  <si>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</si>
  <si>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</si>
  <si>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</si>
  <si>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</si>
  <si>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</si>
  <si>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</si>
  <si>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</si>
  <si>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</si>
  <si>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</si>
  <si>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</si>
  <si>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</si>
  <si>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</si>
  <si>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</si>
  <si>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</si>
  <si>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</si>
  <si>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</si>
  <si>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</si>
  <si>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</si>
  <si>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</si>
  <si>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</si>
  <si>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</si>
  <si>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</si>
  <si>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</si>
  <si>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</si>
  <si>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</si>
  <si>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</si>
  <si>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</si>
  <si>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</si>
  <si>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</si>
  <si>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</si>
  <si>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</si>
  <si>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</si>
  <si>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</si>
  <si>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</si>
  <si>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</si>
  <si>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</si>
  <si>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</si>
  <si>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</si>
  <si>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</si>
  <si>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</si>
  <si>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</si>
  <si>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</si>
  <si>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</si>
  <si>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</si>
  <si>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</si>
  <si>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</si>
  <si>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</si>
  <si>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</si>
  <si>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</si>
  <si>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</si>
  <si>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</si>
  <si>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</si>
  <si>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</si>
  <si>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</si>
  <si>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</si>
  <si>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</si>
  <si>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</si>
  <si>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</si>
  <si>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</si>
  <si>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</si>
  <si>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</si>
  <si>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</si>
  <si>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</si>
  <si>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</si>
  <si>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</si>
  <si>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</si>
  <si>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</si>
  <si>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</si>
  <si>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</si>
  <si>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</si>
  <si>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</si>
  <si>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</si>
  <si>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</si>
  <si>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</si>
  <si>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</si>
  <si>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</si>
  <si>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</si>
  <si>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</si>
  <si>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</si>
  <si>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</si>
  <si>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</si>
  <si>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</si>
  <si>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</si>
  <si>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</si>
  <si>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</si>
  <si>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</si>
  <si>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</si>
  <si>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</si>
  <si>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</si>
  <si>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</si>
  <si>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</si>
  <si>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</si>
  <si>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</si>
  <si>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</si>
  <si>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</si>
  <si>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</si>
  <si>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</si>
  <si>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</si>
  <si>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</si>
  <si>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</si>
  <si>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</si>
  <si>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</si>
  <si>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</si>
  <si>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</si>
  <si>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</si>
  <si>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</si>
  <si>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</si>
  <si>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</si>
  <si>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</si>
  <si>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</si>
  <si>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</si>
  <si>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</si>
  <si>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</si>
  <si>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</si>
  <si>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</si>
  <si>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</si>
  <si>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</si>
  <si>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</si>
  <si>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</si>
  <si>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</si>
  <si>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</si>
  <si>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</si>
  <si>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</si>
  <si>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</si>
  <si>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</si>
  <si>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</si>
  <si>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</si>
  <si>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</si>
  <si>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</si>
  <si>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</si>
  <si>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</si>
  <si>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</si>
  <si>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</si>
  <si>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</si>
  <si>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</si>
  <si>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</si>
  <si>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</si>
  <si>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</si>
  <si>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</si>
  <si>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</si>
  <si>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</si>
  <si>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</si>
  <si>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</si>
  <si>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</si>
  <si>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</si>
  <si>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</si>
  <si>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</si>
  <si>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</si>
  <si>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</si>
  <si>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</si>
  <si>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</si>
  <si>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</si>
  <si>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</si>
  <si>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</si>
  <si>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</si>
  <si>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</si>
  <si>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</si>
  <si>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</si>
  <si>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</si>
  <si>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</si>
  <si>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</si>
  <si>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</si>
  <si>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</si>
  <si>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</si>
  <si>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</si>
  <si>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</si>
  <si>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</si>
  <si>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</si>
  <si>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</si>
  <si>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</si>
  <si>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</si>
  <si>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</si>
  <si>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</si>
  <si>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</si>
  <si>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</si>
  <si>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</si>
  <si>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</si>
  <si>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</si>
  <si>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</si>
  <si>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</si>
  <si>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</si>
  <si>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</si>
  <si>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</si>
  <si>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</si>
  <si>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</si>
  <si>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</si>
  <si>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</si>
  <si>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</si>
  <si>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</si>
  <si>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</si>
  <si>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</si>
  <si>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</si>
  <si>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</si>
  <si>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</si>
  <si>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</si>
  <si>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</si>
  <si>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</si>
  <si>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</si>
  <si>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</si>
  <si>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</si>
  <si>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</si>
  <si>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</si>
  <si>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</si>
  <si>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</si>
  <si>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</si>
  <si>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</si>
  <si>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</si>
  <si>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</si>
  <si>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</si>
  <si>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</si>
  <si>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</si>
  <si>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</si>
  <si>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</si>
  <si>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</si>
  <si>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</si>
  <si>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</si>
  <si>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</si>
  <si>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</si>
  <si>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</si>
  <si>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</si>
  <si>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</si>
  <si>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</si>
  <si>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</si>
  <si>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</si>
  <si>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</si>
  <si>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</si>
  <si>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</si>
  <si>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</si>
  <si>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</si>
  <si>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</si>
  <si>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</si>
  <si>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</si>
  <si>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</si>
  <si>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</si>
  <si>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</si>
  <si>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</si>
  <si>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</si>
  <si>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</si>
  <si>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</si>
  <si>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</si>
  <si>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</si>
  <si>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</si>
  <si>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</si>
  <si>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</si>
  <si>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</si>
  <si>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</si>
  <si>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</si>
  <si>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</si>
  <si>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</si>
  <si>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</si>
  <si>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</si>
  <si>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</si>
  <si>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</si>
  <si>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</si>
  <si>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</si>
  <si>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</si>
  <si>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</si>
  <si>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</si>
  <si>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</si>
  <si>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</si>
  <si>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</si>
  <si>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</si>
  <si>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</si>
  <si>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</si>
  <si>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</si>
  <si>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</si>
  <si>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</si>
  <si>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</si>
  <si>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</si>
  <si>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</si>
  <si>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</si>
  <si>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</si>
  <si>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</si>
  <si>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</si>
  <si>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</si>
  <si>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</si>
  <si>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</si>
  <si>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</si>
  <si>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</si>
  <si>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</si>
  <si>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</si>
  <si>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</si>
  <si>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</si>
  <si>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</si>
  <si>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</si>
  <si>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</si>
  <si>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</si>
  <si>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</si>
  <si>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</si>
  <si>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</si>
  <si>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</si>
  <si>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</si>
  <si>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</si>
  <si>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</si>
  <si>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</si>
  <si>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</si>
  <si>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</si>
  <si>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</si>
  <si>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</si>
  <si>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</si>
  <si>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</si>
  <si>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</si>
  <si>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</si>
  <si>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</si>
  <si>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</si>
  <si>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</si>
  <si>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</si>
  <si>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</si>
  <si>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</si>
  <si>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</si>
  <si>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</si>
  <si>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</si>
  <si>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</si>
  <si>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</si>
  <si>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</si>
  <si>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</si>
  <si>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</si>
  <si>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</si>
  <si>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</si>
  <si>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</si>
  <si>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</si>
  <si>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</si>
  <si>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</si>
  <si>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</si>
  <si>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</si>
  <si>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</si>
  <si>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</si>
  <si>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</si>
  <si>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</si>
  <si>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</si>
  <si>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</si>
  <si>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</si>
  <si>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</si>
  <si>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</si>
  <si>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</si>
  <si>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</si>
  <si>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</si>
  <si>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</si>
  <si>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</si>
  <si>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</si>
  <si>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</si>
  <si>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</si>
  <si>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</si>
  <si>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</si>
  <si>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</si>
  <si>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</si>
  <si>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</si>
  <si>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</si>
  <si>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</si>
  <si>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</si>
  <si>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</si>
  <si>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</si>
  <si>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</si>
  <si>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</si>
  <si>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</si>
  <si>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</si>
  <si>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</si>
  <si>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</si>
  <si>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</si>
  <si>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</si>
  <si>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</si>
  <si>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</si>
  <si>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</si>
  <si>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</si>
  <si>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</si>
  <si>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</si>
  <si>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</si>
  <si>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</si>
  <si>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</si>
  <si>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</si>
  <si>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</si>
  <si>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</si>
  <si>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</si>
  <si>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</si>
  <si>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</si>
  <si>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</si>
  <si>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</si>
  <si>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</si>
  <si>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</si>
  <si>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</si>
  <si>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</si>
  <si>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</si>
  <si>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</si>
  <si>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</si>
  <si>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</si>
  <si>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</si>
  <si>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</si>
  <si>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</si>
  <si>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</si>
  <si>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</si>
  <si>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</si>
  <si>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</si>
  <si>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</si>
  <si>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</si>
  <si>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</si>
  <si>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</si>
  <si>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</si>
  <si>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</si>
  <si>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</si>
  <si>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</si>
  <si>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</si>
  <si>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</si>
  <si>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</si>
  <si>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</si>
  <si>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</si>
  <si>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</si>
  <si>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</si>
  <si>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</si>
  <si>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</si>
  <si>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</si>
  <si>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</si>
  <si>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</si>
  <si>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</si>
  <si>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</si>
  <si>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</si>
  <si>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</si>
  <si>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</si>
  <si>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</si>
  <si>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</si>
  <si>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</si>
  <si>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</si>
  <si>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</si>
  <si>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</si>
  <si>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</si>
  <si>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</si>
  <si>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</si>
  <si>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</si>
  <si>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</si>
  <si>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</si>
  <si>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</si>
  <si>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</si>
  <si>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</si>
  <si>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</si>
  <si>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</si>
  <si>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</si>
  <si>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</si>
  <si>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</si>
  <si>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</si>
  <si>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</si>
  <si>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</si>
  <si>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</si>
  <si>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</si>
  <si>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</si>
  <si>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</si>
  <si>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</si>
  <si>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</si>
  <si>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</si>
  <si>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</si>
  <si>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</si>
  <si>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</si>
  <si>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</si>
  <si>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</si>
  <si>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</si>
  <si>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</si>
  <si>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</si>
  <si>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</si>
  <si>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</si>
  <si>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</si>
  <si>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</si>
  <si>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</si>
  <si>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</si>
  <si>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</si>
  <si>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</si>
  <si>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</si>
  <si>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</si>
  <si>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</si>
  <si>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</si>
  <si>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</si>
  <si>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</si>
  <si>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</si>
  <si>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</si>
  <si>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</si>
  <si>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</si>
  <si>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</si>
  <si>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</si>
  <si>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</si>
  <si>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</si>
  <si>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</si>
  <si>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</si>
  <si>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</si>
  <si>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</si>
  <si>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</si>
  <si>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</si>
  <si>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</si>
  <si>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</si>
  <si>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</si>
  <si>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</si>
  <si>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</si>
  <si>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</si>
  <si>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</si>
  <si>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</si>
  <si>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</si>
  <si>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</si>
  <si>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</si>
  <si>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</si>
  <si>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</si>
  <si>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</si>
  <si>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</si>
  <si>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</si>
  <si>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</si>
  <si>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</si>
  <si>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</si>
  <si>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</si>
  <si>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</si>
  <si>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</si>
  <si>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</si>
  <si>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</si>
  <si>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</si>
  <si>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</si>
  <si>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</si>
  <si>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</si>
  <si>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</si>
  <si>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</si>
  <si>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</si>
  <si>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</si>
  <si>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</si>
  <si>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</si>
  <si>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</si>
  <si>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</si>
  <si>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</si>
  <si>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</si>
  <si>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</si>
  <si>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</si>
  <si>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</si>
  <si>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</si>
  <si>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</si>
  <si>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</si>
  <si>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</si>
  <si>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</si>
  <si>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</si>
  <si>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</si>
  <si>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</si>
  <si>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</si>
  <si>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</si>
  <si>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</si>
  <si>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</si>
  <si>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</si>
  <si>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</si>
  <si>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</si>
  <si>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</si>
  <si>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</si>
  <si>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</si>
  <si>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</si>
  <si>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</si>
  <si>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</si>
  <si>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</si>
  <si>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</si>
  <si>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</si>
  <si>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</si>
  <si>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</si>
  <si>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</si>
  <si>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</si>
  <si>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</si>
  <si>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</si>
  <si>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</si>
  <si>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</si>
  <si>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</si>
  <si>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</si>
  <si>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</si>
  <si>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</si>
  <si>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</si>
  <si>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</si>
  <si>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</si>
  <si>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</si>
  <si>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</si>
  <si>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</si>
  <si>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</si>
  <si>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</si>
  <si>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</si>
  <si>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</si>
  <si>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</si>
  <si>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</si>
  <si>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</si>
  <si>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</si>
  <si>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</si>
  <si>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</si>
  <si>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</si>
  <si>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</si>
  <si>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</si>
  <si>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</si>
  <si>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</si>
  <si>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</si>
  <si>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</si>
  <si>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</si>
  <si>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</si>
  <si>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</si>
  <si>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</si>
  <si>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</si>
  <si>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</si>
  <si>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</si>
  <si>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</si>
  <si>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</si>
  <si>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</si>
  <si>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</si>
  <si>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</si>
  <si>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</si>
  <si>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</si>
  <si>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</si>
  <si>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</si>
  <si>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</si>
  <si>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</si>
  <si>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</si>
  <si>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</si>
  <si>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</si>
  <si>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</si>
  <si>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</si>
  <si>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</si>
  <si>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</si>
  <si>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</si>
  <si>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</si>
  <si>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</si>
  <si>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</si>
  <si>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</si>
  <si>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</si>
  <si>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</si>
  <si>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</si>
  <si>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</si>
  <si>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</si>
  <si>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</si>
  <si>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</si>
  <si>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</si>
  <si>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</si>
  <si>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</si>
  <si>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</si>
  <si>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</si>
  <si>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</si>
  <si>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</si>
  <si>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</si>
  <si>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</si>
  <si>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</si>
  <si>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</si>
  <si>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</si>
  <si>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</si>
  <si>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</si>
  <si>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</si>
  <si>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</si>
  <si>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</si>
  <si>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</si>
  <si>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</si>
  <si>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</si>
  <si>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</si>
  <si>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</si>
  <si>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</si>
  <si>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</si>
  <si>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</si>
  <si>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</si>
  <si>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</si>
  <si>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</si>
  <si>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</si>
  <si>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</si>
  <si>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</si>
  <si>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</si>
  <si>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</si>
  <si>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</si>
  <si>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</si>
  <si>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</si>
  <si>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</si>
  <si>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</si>
  <si>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</si>
  <si>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</si>
  <si>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</si>
  <si>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</si>
  <si>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</si>
  <si>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</si>
  <si>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</si>
  <si>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</si>
  <si>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</si>
  <si>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</si>
  <si>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</si>
  <si>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</si>
  <si>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</si>
  <si>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</si>
  <si>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</si>
  <si>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</si>
  <si>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</si>
  <si>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</si>
  <si>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</si>
  <si>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</si>
  <si>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</si>
  <si>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</si>
  <si>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</si>
  <si>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</si>
  <si>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</si>
  <si>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</si>
  <si>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</si>
  <si>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</si>
  <si>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</si>
  <si>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</si>
  <si>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</si>
  <si>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</si>
  <si>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</si>
  <si>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</si>
  <si>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</si>
  <si>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</si>
  <si>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</si>
  <si>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</si>
  <si>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</si>
  <si>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</si>
  <si>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</si>
  <si>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</si>
  <si>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</si>
  <si>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</si>
  <si>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</si>
  <si>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</si>
  <si>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</si>
  <si>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</si>
  <si>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</si>
  <si>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</si>
  <si>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</si>
  <si>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</si>
  <si>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</si>
  <si>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</si>
  <si>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</si>
  <si>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</si>
  <si>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</si>
  <si>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</si>
  <si>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</si>
  <si>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</si>
  <si>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</si>
  <si>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</si>
  <si>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</si>
  <si>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</si>
  <si>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</si>
  <si>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</si>
  <si>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</si>
  <si>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</si>
  <si>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</si>
  <si>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</si>
  <si>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</si>
  <si>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</si>
  <si>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</si>
  <si>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</si>
  <si>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</si>
  <si>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</si>
  <si>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</si>
  <si>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</si>
  <si>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</si>
  <si>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</si>
  <si>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</si>
  <si>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</si>
  <si>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</si>
  <si>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</si>
  <si>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</si>
  <si>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</si>
  <si>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</si>
  <si>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</si>
  <si>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</si>
  <si>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</si>
  <si>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</si>
  <si>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</si>
  <si>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</si>
  <si>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</si>
  <si>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</si>
  <si>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</si>
  <si>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</si>
  <si>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</si>
  <si>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</si>
  <si>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</si>
  <si>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</si>
  <si>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</si>
  <si>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</si>
  <si>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</si>
  <si>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</si>
  <si>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</si>
  <si>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</si>
  <si>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</si>
  <si>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</si>
  <si>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</si>
  <si>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</si>
  <si>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</si>
  <si>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</si>
  <si>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</si>
  <si>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</si>
  <si>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</si>
  <si>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</si>
  <si>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</si>
  <si>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</si>
  <si>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</si>
  <si>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</si>
  <si>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</si>
  <si>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</si>
  <si>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</si>
  <si>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</si>
  <si>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</si>
  <si>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</si>
  <si>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</si>
  <si>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</si>
  <si>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</si>
  <si>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</si>
  <si>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</si>
  <si>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</si>
  <si>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</si>
  <si>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</si>
  <si>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</si>
  <si>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</si>
  <si>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</si>
  <si>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</si>
  <si>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</si>
  <si>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</si>
  <si>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</si>
  <si>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</si>
  <si>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</si>
  <si>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</si>
  <si>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</si>
  <si>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</si>
  <si>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</si>
  <si>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</si>
  <si>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</si>
  <si>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</si>
  <si>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</si>
  <si>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</si>
  <si>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</si>
  <si>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</si>
  <si>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</si>
  <si>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</si>
  <si>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</si>
  <si>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</si>
  <si>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</si>
  <si>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</si>
  <si>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</si>
  <si>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</si>
  <si>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</si>
  <si>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</si>
  <si>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</si>
  <si>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</si>
  <si>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</si>
  <si>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</si>
  <si>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</si>
  <si>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</si>
  <si>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</si>
  <si>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</si>
  <si>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</si>
  <si>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</si>
  <si>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</si>
  <si>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</si>
  <si>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</si>
  <si>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</si>
  <si>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</si>
  <si>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</si>
  <si>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</si>
  <si>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</si>
  <si>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</si>
  <si>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</si>
  <si>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</si>
  <si>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</si>
  <si>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</si>
  <si>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</si>
  <si>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</si>
  <si>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</si>
  <si>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</si>
  <si>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</si>
  <si>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</si>
  <si>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</si>
  <si>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</si>
  <si>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</si>
  <si>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</si>
  <si>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</si>
  <si>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</si>
  <si>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</si>
  <si>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</si>
  <si>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</si>
  <si>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</si>
  <si>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</si>
  <si>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</si>
  <si>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</si>
  <si>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</si>
  <si>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</si>
  <si>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</si>
  <si>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</si>
  <si>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</si>
  <si>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</si>
  <si>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</si>
  <si>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</si>
  <si>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</si>
  <si>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</si>
  <si>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</si>
  <si>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</si>
  <si>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</si>
  <si>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</si>
  <si>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</si>
  <si>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</si>
  <si>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</si>
  <si>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</si>
  <si>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</si>
  <si>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</si>
  <si>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</si>
  <si>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</si>
  <si>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</si>
  <si>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</si>
  <si>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</si>
  <si>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</si>
  <si>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</si>
  <si>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</si>
  <si>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</si>
  <si>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</si>
  <si>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</si>
  <si>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</si>
  <si>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</si>
  <si>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</si>
  <si>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</si>
  <si>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</si>
  <si>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</si>
  <si>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</si>
  <si>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</si>
  <si>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</si>
  <si>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</si>
  <si>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</si>
  <si>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</si>
  <si>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</si>
  <si>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</si>
  <si>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</si>
  <si>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</si>
  <si>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</si>
  <si>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</si>
  <si>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</si>
  <si>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</si>
  <si>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</si>
  <si>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</si>
  <si>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</si>
  <si>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</si>
  <si>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</si>
  <si>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</si>
  <si>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</si>
  <si>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</si>
  <si>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</si>
  <si>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</si>
  <si>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</si>
  <si>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</si>
  <si>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</si>
  <si>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</si>
  <si>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</si>
  <si>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</si>
  <si>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</si>
  <si>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</si>
  <si>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</si>
  <si>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</si>
  <si>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</si>
  <si>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</si>
  <si>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</si>
  <si>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</si>
  <si>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</si>
  <si>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</si>
  <si>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</si>
  <si>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</si>
  <si>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</si>
  <si>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</si>
  <si>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</si>
  <si>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</si>
  <si>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</si>
  <si>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</si>
  <si>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</si>
  <si>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</si>
  <si>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</si>
  <si>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</si>
  <si>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</si>
  <si>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</si>
  <si>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</si>
  <si>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</si>
  <si>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</si>
  <si>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</si>
  <si>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</si>
  <si>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</si>
  <si>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</si>
  <si>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</si>
  <si>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</si>
  <si>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</si>
  <si>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</si>
  <si>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</si>
  <si>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</si>
  <si>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</si>
  <si>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</si>
  <si>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</si>
  <si>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</si>
  <si>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</si>
  <si>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</si>
  <si>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</si>
  <si>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</si>
  <si>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</si>
  <si>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</si>
  <si>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</si>
  <si>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</si>
  <si>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</si>
  <si>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</si>
  <si>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</si>
  <si>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</si>
  <si>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</si>
  <si>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</si>
  <si>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</si>
  <si>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</si>
  <si>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</si>
  <si>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</si>
  <si>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</si>
  <si>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</si>
  <si>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</si>
  <si>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</si>
  <si>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</si>
  <si>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</si>
  <si>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</si>
  <si>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</si>
  <si>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</si>
  <si>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</si>
  <si>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</si>
  <si>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</si>
  <si>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</si>
  <si>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</si>
  <si>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</si>
  <si>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</si>
  <si>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</si>
  <si>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</si>
  <si>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</si>
  <si>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</si>
  <si>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</si>
  <si>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</si>
  <si>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</si>
  <si>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</si>
  <si>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</si>
  <si>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</si>
  <si>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</si>
  <si>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</si>
  <si>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</si>
  <si>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</si>
  <si>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</si>
  <si>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</si>
  <si>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</si>
  <si>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</si>
  <si>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</si>
  <si>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</si>
  <si>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</si>
  <si>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</si>
  <si>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</si>
  <si>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</si>
  <si>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</si>
  <si>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</si>
  <si>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</si>
  <si>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</si>
  <si>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</si>
  <si>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</si>
  <si>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</si>
  <si>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</si>
  <si>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</si>
  <si>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</si>
  <si>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</si>
  <si>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</si>
  <si>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</si>
  <si>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</si>
  <si>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</si>
  <si>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</si>
  <si>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</si>
  <si>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</si>
  <si>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</si>
  <si>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</si>
  <si>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</si>
  <si>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</si>
  <si>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</si>
  <si>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</si>
  <si>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</si>
  <si>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</si>
  <si>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</si>
  <si>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</si>
  <si>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</si>
  <si>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</si>
  <si>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</si>
  <si>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</si>
  <si>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</si>
  <si>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</si>
  <si>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</si>
  <si>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</si>
  <si>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</si>
  <si>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</si>
  <si>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</si>
  <si>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</si>
  <si>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</si>
  <si>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</si>
  <si>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</si>
  <si>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</si>
  <si>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</si>
  <si>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</si>
  <si>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</si>
  <si>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</si>
  <si>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</si>
  <si>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</si>
  <si>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</si>
  <si>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</si>
  <si>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</si>
  <si>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</si>
  <si>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</si>
  <si>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</si>
  <si>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</si>
  <si>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</si>
  <si>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</si>
  <si>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</si>
  <si>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</si>
  <si>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</si>
  <si>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</si>
  <si>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</si>
  <si>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</si>
  <si>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</si>
  <si>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</si>
  <si>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</si>
  <si>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</si>
  <si>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</si>
  <si>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</si>
  <si>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</si>
  <si>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</si>
  <si>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</si>
  <si>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</si>
  <si>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</si>
  <si>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</si>
  <si>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</si>
  <si>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</si>
  <si>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</si>
  <si>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</si>
  <si>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</si>
  <si>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</si>
  <si>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</si>
  <si>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</si>
  <si>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</si>
  <si>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</si>
  <si>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</si>
  <si>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</si>
  <si>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</si>
  <si>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</si>
  <si>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</si>
  <si>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</si>
  <si>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</si>
  <si>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</si>
  <si>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</si>
  <si>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</si>
  <si>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</si>
  <si>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</si>
  <si>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</si>
  <si>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</si>
  <si>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</si>
  <si>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</si>
  <si>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</si>
  <si>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</si>
  <si>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</si>
  <si>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</si>
  <si>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</si>
  <si>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</si>
  <si>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</si>
  <si>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</si>
  <si>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</si>
  <si>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</si>
  <si>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</si>
  <si>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</si>
  <si>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</si>
  <si>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</si>
  <si>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</si>
  <si>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</si>
  <si>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</si>
  <si>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</si>
  <si>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</si>
  <si>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</si>
  <si>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</si>
  <si>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</si>
  <si>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</si>
  <si>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</si>
  <si>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</si>
  <si>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</si>
  <si>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</si>
  <si>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</si>
  <si>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</si>
  <si>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</si>
  <si>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</si>
  <si>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</si>
  <si>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</si>
  <si>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</si>
  <si>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</si>
  <si>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</si>
  <si>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</si>
  <si>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</si>
  <si>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</si>
  <si>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</si>
  <si>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</si>
  <si>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</si>
  <si>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</si>
  <si>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</si>
  <si>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</si>
  <si>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</si>
  <si>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</si>
  <si>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</si>
  <si>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</si>
  <si>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</si>
  <si>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</si>
  <si>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</si>
  <si>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</si>
  <si>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</si>
  <si>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</si>
  <si>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</si>
  <si>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</si>
  <si>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</si>
  <si>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</si>
  <si>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</si>
  <si>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</si>
  <si>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</si>
  <si>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</si>
  <si>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</si>
  <si>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</si>
  <si>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</si>
  <si>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</si>
  <si>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</si>
  <si>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</si>
  <si>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</si>
  <si>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</si>
  <si>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</si>
  <si>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</si>
  <si>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</si>
  <si>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</si>
  <si>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</si>
  <si>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</si>
  <si>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</si>
  <si>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</si>
  <si>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</si>
  <si>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</si>
  <si>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</si>
  <si>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</si>
  <si>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</si>
  <si>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</si>
  <si>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</si>
  <si>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</si>
  <si>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</si>
  <si>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</si>
  <si>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</si>
  <si>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</si>
  <si>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</si>
  <si>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</si>
  <si>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</si>
  <si>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</si>
  <si>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</si>
  <si>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</si>
  <si>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</si>
  <si>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</si>
  <si>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</si>
  <si>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</si>
  <si>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</si>
  <si>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</si>
  <si>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</si>
  <si>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</si>
  <si>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</si>
  <si>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</si>
  <si>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</si>
  <si>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</si>
  <si>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</si>
  <si>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</si>
  <si>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</si>
  <si>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</si>
  <si>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</si>
  <si>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</si>
  <si>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</si>
  <si>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</si>
  <si>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</si>
  <si>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</si>
  <si>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</si>
  <si>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</si>
  <si>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</si>
  <si>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</si>
  <si>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</si>
  <si>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</si>
  <si>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</si>
  <si>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</si>
  <si>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</si>
  <si>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</si>
  <si>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</si>
  <si>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</si>
  <si>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</si>
  <si>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</si>
  <si>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</si>
  <si>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</si>
  <si>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</si>
  <si>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</si>
  <si>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</si>
  <si>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</si>
  <si>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</si>
  <si>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</si>
  <si>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</si>
  <si>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</si>
  <si>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</si>
  <si>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</si>
  <si>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</si>
  <si>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</si>
  <si>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</si>
  <si>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</si>
  <si>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</si>
  <si>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</si>
  <si>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</si>
  <si>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</si>
  <si>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</si>
  <si>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</si>
  <si>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</si>
  <si>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</si>
  <si>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</si>
  <si>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</si>
  <si>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</si>
  <si>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</si>
  <si>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</si>
  <si>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</si>
  <si>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</si>
  <si>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</si>
  <si>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</si>
  <si>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</si>
  <si>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</si>
  <si>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</si>
  <si>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</si>
  <si>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</si>
  <si>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</si>
  <si>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</si>
  <si>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</si>
  <si>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</si>
  <si>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</si>
  <si>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</si>
  <si>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</si>
  <si>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</si>
  <si>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</si>
  <si>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</si>
  <si>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</si>
  <si>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</si>
  <si>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</si>
  <si>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</si>
  <si>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</si>
  <si>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</si>
  <si>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</si>
  <si>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</si>
  <si>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</si>
  <si>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</si>
  <si>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</si>
  <si>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</si>
  <si>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</si>
  <si>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</si>
  <si>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</si>
  <si>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</si>
  <si>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</si>
  <si>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</si>
  <si>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</si>
  <si>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</si>
  <si>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</si>
  <si>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</si>
  <si>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</si>
  <si>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</si>
  <si>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</si>
  <si>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</si>
  <si>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</si>
  <si>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</si>
  <si>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</si>
  <si>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</si>
  <si>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</si>
  <si>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</si>
  <si>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</si>
  <si>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</si>
  <si>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</si>
  <si>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</si>
  <si>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</si>
  <si>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</si>
  <si>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</si>
  <si>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</si>
  <si>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</si>
  <si>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</si>
  <si>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</si>
  <si>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</si>
  <si>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</si>
  <si>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</si>
  <si>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</si>
  <si>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</si>
  <si>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</si>
  <si>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</si>
  <si>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</si>
  <si>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</si>
  <si>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</si>
  <si>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</si>
  <si>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</si>
  <si>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</si>
  <si>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</si>
  <si>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</si>
  <si>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</si>
  <si>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</si>
  <si>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</si>
  <si>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</si>
  <si>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</si>
  <si>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</si>
  <si>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</si>
  <si>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</si>
  <si>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</si>
  <si>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</si>
  <si>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</si>
  <si>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</si>
  <si>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</si>
  <si>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</si>
  <si>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</si>
  <si>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</si>
  <si>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</si>
  <si>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</si>
  <si>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</si>
  <si>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</si>
  <si>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</si>
  <si>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</si>
  <si>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</si>
  <si>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</si>
  <si>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</si>
  <si>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</si>
  <si>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</si>
  <si>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</si>
  <si>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</si>
  <si>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</si>
  <si>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</si>
  <si>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</si>
  <si>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</si>
  <si>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</si>
  <si>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</si>
  <si>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</si>
  <si>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</si>
  <si>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</si>
  <si>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</si>
  <si>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</si>
  <si>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</si>
  <si>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</si>
  <si>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</si>
  <si>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</si>
  <si>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</si>
  <si>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</si>
  <si>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</si>
  <si>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</si>
  <si>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</si>
  <si>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</si>
  <si>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</si>
  <si>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</si>
  <si>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</si>
  <si>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</si>
  <si>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</si>
  <si>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</si>
  <si>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</si>
  <si>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</si>
  <si>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</si>
  <si>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</si>
  <si>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</si>
  <si>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</si>
  <si>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</si>
  <si>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</si>
  <si>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</si>
  <si>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</si>
  <si>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</si>
  <si>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</si>
  <si>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</si>
  <si>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</si>
  <si>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</si>
  <si>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</si>
  <si>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</si>
  <si>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</si>
  <si>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</si>
  <si>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</si>
  <si>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</si>
  <si>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</si>
  <si>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</si>
  <si>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</si>
  <si>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</si>
  <si>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</si>
  <si>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</si>
  <si>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</si>
  <si>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</si>
  <si>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</si>
  <si>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</si>
  <si>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</si>
  <si>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</si>
  <si>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</si>
  <si>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</si>
  <si>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</si>
  <si>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</si>
  <si>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</si>
  <si>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</si>
  <si>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</si>
  <si>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</si>
  <si>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</si>
  <si>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</si>
  <si>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</si>
  <si>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</si>
  <si>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</si>
  <si>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</si>
  <si>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</si>
  <si>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</si>
  <si>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</si>
  <si>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</si>
  <si>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</si>
  <si>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</si>
  <si>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</si>
  <si>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</si>
  <si>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</si>
  <si>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</si>
  <si>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</si>
  <si>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</si>
  <si>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</si>
  <si>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</si>
  <si>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</si>
  <si>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</si>
  <si>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</si>
  <si>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</si>
  <si>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</si>
  <si>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</si>
  <si>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</si>
  <si>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</si>
  <si>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</si>
  <si>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</si>
  <si>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</si>
  <si>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</si>
  <si>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</si>
  <si>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</si>
  <si>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</si>
  <si>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</si>
  <si>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</si>
  <si>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</si>
  <si>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</si>
  <si>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</si>
  <si>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</si>
  <si>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</si>
  <si>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</si>
  <si>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</si>
  <si>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</si>
  <si>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</si>
  <si>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</si>
  <si>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</si>
  <si>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</si>
  <si>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</si>
  <si>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</si>
  <si>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</si>
  <si>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</si>
  <si>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</si>
  <si>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</si>
  <si>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</si>
  <si>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</si>
  <si>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</si>
  <si>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</si>
  <si>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</si>
  <si>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</si>
  <si>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</si>
  <si>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</si>
  <si>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</si>
  <si>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</si>
  <si>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</si>
  <si>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</si>
  <si>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</si>
  <si>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</si>
  <si>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</si>
  <si>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</si>
  <si>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</si>
  <si>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</si>
  <si>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</si>
  <si>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</si>
  <si>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</si>
  <si>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</si>
  <si>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</si>
  <si>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</si>
  <si>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</si>
  <si>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</si>
  <si>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</si>
  <si>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</si>
  <si>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</si>
  <si>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</si>
  <si>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</si>
  <si>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</si>
  <si>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</si>
  <si>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</si>
  <si>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</si>
  <si>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</si>
  <si>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</si>
  <si>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</si>
  <si>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</si>
  <si>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</si>
  <si>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</si>
  <si>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</si>
  <si>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</si>
  <si>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</si>
  <si>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</si>
  <si>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</si>
  <si>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</si>
  <si>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</si>
  <si>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</si>
  <si>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</si>
  <si>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</si>
  <si>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</si>
  <si>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</si>
  <si>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</si>
  <si>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</si>
  <si>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</si>
  <si>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</si>
  <si>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</si>
  <si>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</si>
  <si>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</si>
  <si>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</si>
  <si>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</si>
  <si>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</si>
  <si>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</si>
  <si>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</si>
  <si>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</si>
  <si>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</si>
  <si>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</si>
  <si>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</si>
  <si>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</si>
  <si>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</si>
  <si>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</si>
  <si>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</si>
  <si>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</si>
  <si>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</si>
  <si>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</si>
  <si>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</si>
  <si>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</si>
  <si>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</si>
  <si>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</si>
  <si>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</si>
  <si>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</si>
  <si>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</si>
  <si>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</si>
  <si>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</si>
  <si>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</si>
  <si>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</si>
  <si>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</si>
  <si>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</si>
  <si>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</si>
  <si>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</si>
  <si>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</si>
  <si>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</si>
  <si>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</si>
  <si>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</si>
  <si>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</si>
  <si>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</si>
  <si>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</si>
  <si>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</si>
  <si>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</si>
  <si>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</si>
  <si>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</si>
  <si>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</si>
  <si>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</si>
  <si>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</si>
  <si>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</si>
  <si>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</si>
  <si>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</si>
  <si>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</si>
  <si>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</si>
  <si>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</si>
  <si>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</si>
  <si>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</si>
  <si>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</si>
  <si>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</si>
  <si>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</si>
  <si>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</si>
  <si>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</si>
  <si>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</si>
  <si>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</si>
  <si>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</si>
  <si>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</si>
  <si>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</si>
  <si>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</si>
  <si>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</si>
  <si>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</si>
  <si>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</si>
  <si>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</si>
  <si>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</si>
  <si>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</si>
  <si>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</si>
  <si>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</si>
  <si>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</si>
  <si>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</si>
  <si>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</si>
  <si>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</si>
  <si>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</si>
  <si>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</si>
  <si>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</si>
  <si>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</si>
  <si>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</si>
  <si>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</si>
  <si>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</si>
  <si>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</si>
  <si>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</si>
  <si>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</si>
  <si>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</si>
  <si>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</si>
  <si>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</si>
  <si>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</si>
  <si>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</si>
  <si>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</si>
  <si>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</si>
  <si>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</si>
  <si>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</si>
  <si>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</si>
  <si>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</si>
  <si>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</si>
  <si>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</si>
  <si>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</si>
  <si>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</si>
  <si>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</si>
  <si>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</si>
  <si>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</si>
  <si>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</si>
  <si>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</si>
  <si>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</si>
  <si>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</si>
  <si>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</si>
  <si>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</si>
  <si>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</si>
  <si>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</si>
  <si>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</si>
  <si>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</si>
  <si>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</si>
  <si>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</si>
  <si>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</si>
  <si>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</si>
  <si>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</si>
  <si>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</si>
  <si>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</si>
  <si>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</si>
  <si>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</si>
  <si>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</si>
  <si>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</si>
  <si>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</si>
  <si>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</si>
  <si>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</si>
  <si>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</si>
  <si>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</si>
  <si>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</si>
  <si>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</si>
  <si>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</si>
  <si>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</si>
  <si>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</si>
  <si>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</si>
  <si>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</si>
  <si>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</si>
  <si>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</si>
  <si>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</si>
  <si>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</si>
  <si>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</si>
  <si>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</si>
  <si>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</si>
  <si>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</si>
  <si>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</si>
  <si>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</si>
  <si>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</si>
  <si>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</si>
  <si>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</si>
  <si>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</si>
  <si>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</si>
  <si>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</si>
  <si>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</si>
  <si>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</si>
  <si>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</si>
  <si>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</si>
  <si>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</si>
  <si>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</si>
  <si>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</si>
  <si>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</si>
  <si>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</si>
  <si>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</si>
  <si>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</si>
  <si>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</si>
  <si>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</si>
  <si>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</si>
  <si>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</si>
  <si>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</si>
  <si>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</si>
  <si>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</si>
  <si>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</si>
  <si>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</si>
  <si>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</si>
  <si>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</si>
  <si>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</si>
  <si>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</si>
  <si>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</si>
  <si>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</si>
  <si>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</si>
  <si>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</si>
  <si>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</si>
  <si>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</si>
  <si>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</si>
  <si>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</si>
  <si>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</si>
  <si>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</si>
  <si>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</si>
  <si>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</si>
  <si>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</si>
  <si>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</si>
  <si>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</si>
  <si>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</si>
  <si>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</si>
  <si>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</si>
  <si>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</si>
  <si>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</si>
  <si>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</si>
  <si>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</si>
  <si>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</si>
  <si>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</si>
  <si>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</si>
  <si>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</si>
  <si>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</si>
  <si>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</si>
  <si>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</si>
  <si>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</si>
  <si>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</si>
  <si>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</si>
  <si>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</si>
  <si>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</si>
  <si>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</si>
  <si>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</si>
  <si>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</si>
  <si>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</si>
  <si>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</si>
  <si>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</si>
  <si>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</si>
  <si>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</si>
  <si>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</si>
  <si>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</si>
  <si>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</si>
  <si>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</si>
  <si>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</si>
  <si>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</si>
  <si>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</si>
  <si>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</si>
  <si>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</si>
  <si>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</si>
  <si>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</si>
  <si>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</si>
  <si>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</si>
  <si>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</si>
  <si>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</si>
  <si>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</si>
  <si>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</si>
  <si>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</si>
  <si>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</si>
  <si>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</si>
  <si>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</si>
  <si>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</si>
  <si>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</si>
  <si>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</si>
  <si>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</si>
  <si>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</si>
  <si>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</si>
  <si>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</si>
  <si>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</si>
  <si>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</si>
  <si>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</si>
  <si>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</si>
  <si>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</si>
  <si>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</si>
  <si>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</si>
  <si>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</si>
  <si>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</si>
  <si>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</si>
  <si>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</si>
  <si>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</si>
  <si>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</si>
  <si>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</si>
  <si>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</si>
  <si>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</si>
  <si>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</si>
  <si>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</si>
  <si>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</si>
  <si>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</si>
  <si>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</si>
  <si>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</si>
  <si>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</si>
  <si>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</si>
  <si>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</si>
  <si>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</si>
  <si>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</si>
  <si>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</si>
  <si>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</si>
  <si>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</si>
  <si>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</si>
  <si>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</si>
  <si>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</si>
  <si>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</si>
  <si>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</si>
  <si>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</si>
  <si>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</si>
  <si>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</si>
  <si>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</si>
  <si>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</si>
  <si>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</si>
  <si>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</si>
  <si>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</si>
  <si>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</si>
  <si>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</si>
  <si>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</si>
  <si>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</si>
  <si>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</si>
  <si>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</si>
  <si>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</si>
  <si>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</si>
  <si>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</si>
  <si>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</si>
  <si>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</si>
  <si>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</si>
  <si>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</si>
  <si>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</si>
  <si>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</si>
  <si>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</si>
  <si>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</si>
  <si>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</si>
  <si>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</si>
  <si>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</si>
  <si>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</si>
  <si>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</si>
  <si>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</si>
  <si>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</si>
  <si>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</si>
  <si>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</si>
  <si>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</si>
  <si>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</si>
  <si>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</si>
  <si>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</si>
  <si>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</si>
  <si>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</si>
  <si>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</si>
  <si>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</si>
  <si>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</si>
  <si>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</si>
  <si>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</si>
  <si>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</si>
  <si>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</si>
  <si>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</si>
  <si>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</si>
  <si>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</si>
  <si>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</si>
  <si>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</si>
  <si>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</si>
  <si>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</si>
  <si>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</si>
  <si>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</si>
  <si>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</si>
  <si>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</si>
  <si>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</si>
  <si>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</si>
  <si>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</si>
  <si>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</si>
  <si>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</si>
  <si>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</si>
  <si>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</si>
  <si>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</si>
  <si>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</si>
  <si>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</si>
  <si>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</si>
  <si>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</si>
  <si>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</si>
  <si>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</si>
  <si>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</si>
  <si>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</si>
  <si>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</si>
  <si>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</si>
  <si>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</si>
  <si>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</si>
  <si>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</si>
  <si>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</si>
  <si>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</si>
  <si>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</si>
  <si>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</si>
  <si>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</si>
  <si>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</si>
  <si>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</si>
  <si>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</si>
  <si>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</si>
  <si>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</si>
  <si>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</si>
  <si>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</si>
  <si>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</si>
  <si>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</si>
  <si>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</si>
  <si>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</si>
  <si>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</si>
  <si>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</si>
  <si>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</si>
  <si>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</si>
  <si>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</si>
  <si>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</si>
  <si>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</si>
  <si>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</si>
  <si>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</si>
  <si>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</si>
  <si>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</si>
  <si>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</si>
  <si>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</si>
  <si>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</si>
  <si>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</si>
  <si>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</si>
  <si>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</si>
  <si>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</si>
  <si>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</si>
  <si>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</si>
  <si>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</si>
  <si>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</si>
  <si>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</si>
  <si>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</si>
  <si>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</si>
  <si>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</si>
  <si>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</si>
  <si>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</si>
  <si>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</si>
  <si>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</si>
  <si>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</si>
  <si>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</si>
  <si>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</si>
  <si>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</si>
  <si>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</si>
  <si>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</si>
  <si>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</si>
  <si>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</si>
  <si>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</si>
  <si>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</si>
  <si>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</si>
  <si>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</si>
  <si>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</si>
  <si>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</si>
  <si>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</si>
  <si>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</si>
  <si>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</si>
  <si>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</si>
  <si>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</si>
  <si>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</si>
  <si>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</si>
  <si>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</si>
  <si>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</si>
  <si>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</si>
  <si>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</si>
  <si>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</si>
  <si>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</si>
  <si>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</si>
  <si>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</si>
  <si>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</si>
  <si>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</si>
  <si>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</si>
  <si>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</si>
  <si>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</si>
  <si>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</si>
  <si>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</si>
  <si>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</si>
  <si>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</si>
  <si>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</si>
  <si>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</si>
  <si>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</si>
  <si>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</si>
  <si>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</si>
  <si>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</si>
  <si>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</si>
  <si>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</si>
  <si>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</si>
  <si>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</si>
  <si>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</si>
  <si>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</si>
  <si>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</si>
  <si>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</si>
  <si>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</si>
  <si>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</si>
  <si>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</si>
  <si>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</si>
  <si>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</si>
  <si>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</si>
  <si>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</si>
  <si>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</si>
  <si>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</si>
  <si>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</si>
  <si>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</si>
  <si>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</si>
  <si>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</si>
  <si>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</si>
  <si>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</si>
  <si>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</si>
  <si>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</si>
  <si>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</si>
  <si>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</si>
  <si>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</si>
  <si>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</si>
  <si>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</si>
  <si>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</si>
  <si>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</si>
  <si>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</si>
  <si>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</si>
  <si>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</si>
  <si>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</si>
  <si>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</si>
  <si>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</si>
  <si>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</si>
  <si>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</si>
  <si>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</si>
  <si>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</si>
  <si>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</si>
  <si>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</si>
  <si>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</si>
  <si>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</si>
  <si>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</si>
  <si>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</si>
  <si>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</si>
  <si>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</si>
  <si>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</si>
  <si>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</si>
  <si>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</si>
  <si>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</si>
  <si>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</si>
  <si>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</si>
  <si>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</si>
  <si>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</si>
  <si>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</si>
  <si>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</si>
  <si>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</si>
  <si>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</si>
  <si>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</si>
  <si>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</si>
  <si>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</si>
  <si>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</si>
  <si>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</si>
  <si>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</si>
  <si>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</si>
  <si>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</si>
  <si>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</si>
  <si>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</si>
  <si>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</si>
  <si>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</si>
  <si>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</si>
  <si>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</si>
  <si>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</si>
  <si>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</si>
  <si>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</si>
  <si>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</si>
  <si>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</si>
  <si>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</si>
  <si>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</si>
  <si>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</si>
  <si>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</si>
  <si>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</si>
  <si>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</si>
  <si>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</si>
  <si>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</si>
  <si>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</si>
  <si>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</si>
  <si>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</si>
  <si>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</si>
  <si>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</si>
  <si>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</si>
  <si>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</si>
  <si>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</si>
  <si>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</si>
  <si>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</si>
  <si>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</si>
  <si>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</si>
  <si>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</si>
  <si>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</si>
  <si>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</si>
  <si>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</si>
  <si>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</si>
  <si>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</si>
  <si>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</si>
  <si>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</si>
  <si>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</si>
  <si>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</si>
  <si>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</si>
  <si>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</si>
  <si>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</si>
  <si>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</si>
  <si>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</si>
  <si>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</si>
  <si>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</si>
  <si>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</si>
  <si>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</si>
  <si>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</si>
  <si>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</si>
  <si>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</si>
  <si>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</si>
  <si>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</si>
  <si>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</si>
  <si>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</si>
  <si>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</si>
  <si>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</si>
  <si>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</si>
  <si>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</si>
  <si>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</si>
  <si>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</si>
  <si>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</si>
  <si>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</si>
  <si>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</si>
  <si>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</si>
  <si>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</si>
  <si>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</si>
  <si>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</si>
  <si>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</si>
  <si>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</si>
  <si>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</si>
  <si>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</si>
  <si>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</si>
  <si>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</si>
  <si>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</si>
  <si>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</si>
  <si>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</si>
  <si>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</si>
  <si>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</si>
  <si>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</si>
  <si>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</si>
  <si>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</si>
  <si>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</si>
  <si>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</si>
  <si>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</si>
  <si>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</si>
  <si>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</si>
  <si>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</si>
  <si>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</si>
  <si>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</si>
  <si>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</si>
  <si>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</si>
  <si>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</si>
  <si>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</si>
  <si>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</si>
  <si>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</si>
  <si>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</si>
  <si>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</si>
  <si>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</si>
  <si>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</si>
  <si>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</si>
  <si>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</si>
  <si>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</si>
  <si>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</si>
  <si>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</si>
  <si>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</si>
  <si>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</si>
  <si>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</si>
  <si>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</si>
  <si>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</si>
  <si>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</si>
  <si>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</si>
  <si>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</si>
  <si>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</si>
  <si>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</si>
  <si>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</si>
  <si>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</si>
  <si>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</si>
  <si>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</si>
  <si>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</si>
  <si>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</si>
  <si>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</si>
  <si>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</si>
  <si>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</si>
  <si>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</si>
  <si>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</si>
  <si>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</si>
  <si>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</si>
  <si>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</si>
  <si>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</si>
  <si>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</si>
  <si>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</si>
  <si>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</si>
  <si>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</si>
  <si>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</si>
  <si>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</si>
  <si>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</si>
  <si>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</si>
  <si>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</si>
  <si>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</si>
  <si>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</si>
  <si>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</si>
  <si>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</si>
  <si>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</si>
  <si>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</si>
  <si>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</si>
  <si>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</si>
  <si>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</si>
  <si>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</si>
  <si>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</si>
  <si>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</si>
  <si>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</si>
  <si>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</si>
  <si>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</si>
  <si>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</si>
  <si>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</si>
  <si>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</si>
  <si>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</si>
  <si>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</si>
  <si>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</si>
  <si>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</si>
  <si>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</si>
  <si>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</si>
  <si>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</si>
  <si>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</si>
  <si>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</si>
  <si>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</si>
  <si>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</si>
  <si>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</si>
  <si>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</si>
  <si>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</si>
  <si>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</si>
  <si>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</si>
  <si>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</si>
  <si>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</si>
  <si>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</si>
  <si>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</si>
  <si>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</si>
  <si>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</si>
  <si>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</si>
  <si>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</si>
  <si>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</si>
  <si>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</si>
  <si>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</si>
  <si>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</si>
  <si>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</si>
  <si>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</si>
  <si>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</si>
  <si>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</si>
  <si>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</si>
  <si>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</si>
  <si>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</si>
  <si>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</si>
  <si>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</si>
  <si>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</si>
  <si>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</si>
  <si>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</si>
  <si>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</si>
  <si>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</si>
  <si>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</si>
  <si>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</si>
  <si>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</si>
  <si>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</si>
  <si>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</si>
  <si>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</si>
  <si>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</si>
  <si>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</si>
  <si>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</si>
  <si>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</si>
  <si>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</si>
  <si>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</si>
  <si>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</si>
  <si>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</si>
  <si>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</si>
  <si>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</si>
  <si>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</si>
  <si>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</si>
  <si>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</si>
  <si>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</si>
  <si>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</si>
  <si>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</si>
  <si>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</si>
  <si>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</si>
  <si>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</si>
  <si>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</si>
  <si>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</si>
  <si>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</si>
  <si>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</si>
  <si>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</si>
  <si>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</si>
  <si>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</si>
  <si>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</si>
  <si>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</si>
  <si>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</si>
  <si>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</si>
  <si>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</si>
  <si>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</si>
  <si>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</si>
  <si>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</si>
  <si>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</si>
  <si>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</si>
  <si>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</si>
  <si>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</si>
  <si>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</si>
  <si>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</si>
  <si>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</si>
  <si>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</si>
  <si>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</si>
  <si>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</si>
  <si>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</si>
  <si>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</si>
  <si>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</si>
  <si>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</si>
  <si>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</si>
  <si>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</si>
  <si>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</si>
  <si>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</si>
  <si>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</si>
  <si>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</si>
  <si>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</si>
  <si>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</si>
  <si>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</si>
  <si>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</si>
  <si>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</si>
  <si>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</si>
  <si>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</si>
  <si>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</si>
  <si>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</si>
  <si>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</si>
  <si>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</si>
  <si>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</si>
  <si>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</si>
  <si>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</si>
  <si>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</si>
  <si>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</si>
  <si>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</si>
  <si>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</si>
  <si>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</si>
  <si>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</si>
  <si>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</si>
  <si>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</si>
  <si>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</si>
  <si>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</si>
  <si>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</si>
  <si>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</si>
  <si>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</si>
  <si>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</si>
  <si>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</si>
  <si>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</si>
  <si>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</si>
  <si>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</si>
  <si>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</si>
  <si>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</si>
  <si>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</si>
  <si>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</si>
  <si>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</si>
  <si>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</si>
  <si>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</si>
  <si>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</si>
  <si>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</si>
  <si>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</si>
  <si>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</si>
  <si>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</si>
  <si>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</si>
  <si>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</si>
  <si>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</si>
  <si>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</si>
  <si>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</si>
  <si>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</si>
  <si>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</si>
  <si>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</si>
  <si>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</si>
  <si>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</si>
  <si>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</si>
  <si>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</si>
  <si>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</si>
  <si>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</si>
  <si>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</si>
  <si>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</si>
  <si>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</si>
  <si>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</si>
  <si>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</si>
  <si>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</si>
  <si>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</si>
  <si>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</si>
  <si>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</si>
  <si>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</si>
  <si>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</si>
  <si>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</si>
  <si>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</si>
  <si>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</si>
  <si>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</si>
  <si>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</si>
  <si>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</si>
  <si>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</si>
  <si>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</si>
  <si>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</si>
  <si>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</si>
  <si>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</si>
  <si>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</si>
  <si>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</si>
  <si>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</si>
  <si>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</si>
  <si>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</si>
  <si>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</si>
  <si>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</si>
  <si>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</si>
  <si>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</si>
  <si>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</si>
  <si>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</si>
  <si>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</si>
  <si>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</si>
  <si>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</si>
  <si>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</si>
  <si>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</si>
  <si>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</si>
  <si>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</si>
  <si>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</si>
  <si>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</si>
  <si>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</si>
  <si>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</si>
  <si>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</si>
  <si>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</si>
  <si>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</si>
  <si>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</si>
  <si>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</si>
  <si>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</si>
  <si>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</si>
  <si>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</si>
  <si>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</si>
  <si>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</si>
  <si>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</si>
  <si>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</si>
  <si>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</si>
  <si>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</si>
  <si>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</si>
  <si>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</si>
  <si>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</si>
  <si>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</si>
  <si>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</si>
  <si>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</si>
  <si>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</si>
  <si>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</si>
  <si>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</si>
  <si>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</si>
  <si>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</si>
  <si>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</si>
  <si>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</si>
  <si>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</si>
  <si>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</si>
  <si>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</si>
  <si>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</si>
  <si>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</si>
  <si>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</si>
  <si>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</si>
  <si>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</si>
  <si>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</si>
  <si>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</si>
  <si>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</si>
  <si>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</si>
  <si>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</si>
  <si>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</si>
  <si>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</si>
  <si>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</si>
  <si>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</si>
  <si>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</si>
  <si>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</si>
  <si>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</si>
  <si>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</si>
  <si>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</si>
  <si>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</si>
  <si>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</si>
  <si>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</si>
  <si>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</si>
  <si>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</si>
  <si>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</si>
  <si>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</si>
  <si>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</si>
  <si>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</si>
  <si>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</si>
  <si>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</si>
  <si>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</si>
  <si>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</si>
  <si>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</si>
  <si>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</si>
  <si>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</si>
  <si>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</si>
  <si>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</si>
  <si>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</si>
  <si>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</si>
  <si>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</si>
  <si>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</si>
  <si>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</si>
  <si>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</si>
  <si>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</si>
  <si>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</si>
  <si>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</si>
  <si>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</si>
  <si>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</si>
  <si>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</si>
  <si>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</si>
  <si>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</si>
  <si>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</si>
  <si>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</si>
  <si>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</si>
  <si>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</si>
  <si>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</si>
  <si>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</si>
  <si>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</si>
  <si>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</si>
  <si>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</si>
  <si>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</si>
  <si>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</si>
  <si>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</si>
  <si>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</si>
  <si>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</si>
  <si>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</si>
  <si>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</si>
  <si>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</si>
  <si>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</si>
  <si>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</si>
  <si>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</si>
  <si>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</si>
  <si>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</si>
  <si>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</si>
  <si>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</si>
  <si>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</si>
  <si>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</si>
  <si>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</si>
  <si>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</si>
  <si>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</si>
  <si>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</si>
  <si>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</si>
  <si>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</si>
  <si>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</si>
  <si>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</si>
  <si>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</si>
  <si>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</si>
  <si>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</si>
  <si>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</si>
  <si>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</si>
  <si>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</si>
  <si>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</si>
  <si>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</si>
  <si>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</si>
  <si>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</si>
  <si>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</si>
  <si>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</si>
  <si>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</si>
  <si>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</si>
  <si>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</si>
  <si>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</si>
  <si>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</si>
  <si>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</si>
  <si>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</si>
  <si>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</si>
  <si>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</si>
  <si>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</si>
  <si>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</si>
  <si>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</si>
  <si>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</si>
  <si>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</si>
  <si>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</si>
  <si>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</si>
  <si>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</si>
  <si>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</si>
  <si>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</si>
  <si>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</si>
  <si>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</si>
  <si>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</si>
  <si>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</si>
  <si>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</si>
  <si>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</si>
  <si>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</si>
  <si>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</si>
  <si>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</si>
  <si>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</si>
  <si>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</si>
  <si>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</si>
  <si>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</si>
  <si>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</si>
  <si>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</si>
  <si>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</si>
  <si>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</si>
  <si>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</si>
  <si>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</si>
  <si>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</si>
  <si>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</si>
  <si>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</si>
  <si>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</si>
  <si>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</si>
  <si>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</si>
  <si>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</si>
  <si>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</si>
  <si>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</si>
  <si>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</si>
  <si>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</si>
  <si>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</si>
  <si>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</si>
  <si>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</si>
  <si>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</si>
  <si>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</si>
  <si>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</si>
  <si>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</si>
  <si>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</si>
  <si>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</si>
  <si>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</si>
  <si>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</si>
  <si>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</si>
  <si>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</si>
  <si>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</si>
  <si>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</si>
  <si>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</si>
  <si>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</si>
  <si>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</si>
  <si>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</si>
  <si>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</si>
  <si>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</si>
  <si>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</si>
  <si>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</si>
  <si>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</si>
  <si>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</si>
  <si>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</si>
  <si>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</si>
  <si>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</si>
  <si>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</si>
  <si>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</si>
  <si>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</si>
  <si>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</si>
  <si>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</si>
  <si>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</si>
  <si>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</si>
  <si>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</si>
  <si>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</si>
  <si>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</si>
  <si>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</si>
  <si>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</si>
  <si>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</si>
  <si>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</si>
  <si>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</si>
  <si>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</si>
  <si>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</si>
  <si>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</si>
  <si>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</si>
  <si>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</si>
  <si>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</si>
  <si>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</si>
  <si>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</si>
  <si>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</si>
  <si>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</si>
  <si>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</si>
  <si>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</si>
  <si>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</si>
  <si>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</si>
  <si>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</si>
  <si>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</si>
  <si>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</si>
  <si>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</si>
  <si>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</si>
  <si>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</si>
  <si>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</si>
  <si>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</si>
  <si>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</si>
  <si>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</si>
  <si>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</si>
  <si>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</si>
  <si>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</si>
  <si>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</si>
  <si>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</si>
  <si>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</si>
  <si>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</si>
  <si>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</si>
  <si>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</si>
  <si>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</si>
  <si>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</si>
  <si>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</si>
  <si>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</si>
  <si>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</si>
  <si>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</si>
  <si>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</si>
  <si>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</si>
  <si>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</si>
  <si>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</si>
  <si>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</si>
  <si>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</si>
  <si>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</si>
  <si>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</si>
  <si>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</si>
  <si>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</si>
  <si>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</si>
  <si>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</si>
  <si>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</si>
  <si>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</si>
  <si>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</si>
  <si>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</si>
  <si>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</si>
  <si>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</si>
  <si>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</si>
  <si>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</si>
  <si>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</si>
  <si>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</si>
  <si>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</si>
  <si>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</si>
  <si>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</si>
  <si>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</si>
  <si>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</si>
  <si>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</si>
  <si>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</si>
  <si>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</si>
  <si>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</si>
  <si>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</si>
  <si>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</si>
  <si>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</si>
  <si>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</si>
  <si>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</si>
  <si>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</si>
  <si>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</si>
  <si>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</si>
  <si>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</si>
  <si>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</si>
  <si>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</si>
  <si>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</si>
  <si>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</si>
  <si>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</si>
  <si>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</si>
  <si>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</si>
  <si>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</si>
  <si>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</si>
  <si>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</si>
  <si>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</si>
  <si>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</si>
  <si>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</si>
  <si>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</si>
  <si>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</si>
  <si>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</si>
  <si>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</si>
  <si>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</si>
  <si>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</si>
  <si>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</si>
  <si>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</si>
  <si>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</si>
  <si>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</si>
  <si>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</si>
  <si>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</si>
  <si>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</si>
  <si>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</si>
  <si>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</si>
  <si>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</si>
  <si>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</si>
  <si>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</si>
  <si>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</si>
  <si>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</si>
  <si>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</si>
  <si>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</si>
  <si>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</si>
  <si>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</si>
  <si>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</si>
  <si>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</si>
  <si>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</si>
  <si>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</si>
  <si>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</si>
  <si>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</si>
  <si>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</si>
  <si>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</si>
  <si>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</si>
  <si>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</si>
  <si>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</si>
  <si>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</si>
  <si>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</si>
  <si>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</si>
  <si>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</si>
  <si>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</si>
  <si>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</si>
  <si>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</si>
  <si>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</si>
  <si>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</si>
  <si>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</si>
  <si>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</si>
  <si>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</si>
  <si>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</si>
  <si>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</si>
  <si>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</si>
  <si>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</si>
  <si>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</si>
  <si>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</si>
  <si>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</si>
  <si>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</si>
  <si>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</si>
  <si>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</si>
  <si>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</si>
  <si>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</si>
  <si>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</si>
  <si>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</si>
  <si>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</si>
  <si>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</si>
  <si>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</si>
  <si>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</si>
  <si>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</si>
  <si>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</si>
  <si>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</si>
  <si>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</si>
  <si>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</si>
  <si>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</si>
  <si>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</si>
  <si>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</si>
  <si>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</si>
  <si>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</si>
  <si>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</si>
  <si>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</si>
  <si>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</si>
  <si>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</si>
  <si>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</si>
  <si>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</si>
  <si>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</si>
  <si>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</si>
  <si>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</si>
  <si>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</si>
  <si>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</si>
  <si>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</si>
  <si>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</si>
  <si>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</si>
  <si>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</si>
  <si>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</si>
  <si>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</si>
  <si>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</si>
  <si>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</si>
  <si>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</si>
  <si>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</si>
  <si>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</si>
  <si>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</si>
  <si>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</si>
  <si>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</si>
  <si>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</si>
  <si>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</si>
  <si>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</si>
  <si>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</si>
  <si>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</si>
  <si>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</si>
  <si>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</si>
  <si>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</si>
  <si>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</si>
  <si>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</si>
  <si>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</si>
  <si>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</si>
  <si>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</si>
  <si>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</si>
  <si>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</si>
  <si>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</si>
  <si>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</si>
  <si>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</si>
  <si>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</si>
  <si>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</si>
  <si>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</si>
  <si>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</si>
  <si>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</si>
  <si>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</si>
  <si>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</si>
  <si>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</si>
  <si>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</si>
  <si>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</si>
  <si>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</si>
  <si>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</si>
  <si>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</si>
  <si>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</si>
  <si>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</si>
  <si>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</si>
  <si>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</si>
  <si>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</si>
  <si>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</si>
  <si>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</si>
  <si>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</si>
  <si>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</si>
  <si>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</si>
  <si>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</si>
  <si>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</si>
  <si>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</si>
  <si>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</si>
  <si>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</si>
  <si>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</si>
  <si>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</si>
  <si>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</si>
  <si>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</si>
  <si>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</si>
  <si>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</si>
  <si>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</si>
  <si>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</si>
  <si>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</si>
  <si>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</si>
  <si>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</si>
  <si>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</si>
  <si>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</si>
  <si>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</si>
  <si>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</si>
  <si>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</si>
  <si>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</si>
  <si>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</si>
  <si>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</si>
  <si>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</si>
  <si>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</si>
  <si>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</si>
  <si>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</si>
  <si>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</si>
  <si>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</si>
  <si>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</si>
  <si>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</si>
  <si>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</si>
  <si>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</si>
  <si>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</si>
  <si>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</si>
  <si>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</si>
  <si>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</si>
  <si>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</si>
  <si>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</si>
  <si>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</si>
  <si>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</si>
  <si>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</si>
  <si>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</si>
  <si>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</si>
  <si>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</si>
  <si>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</si>
  <si>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</si>
  <si>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</si>
  <si>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</si>
  <si>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</si>
  <si>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</si>
  <si>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</si>
  <si>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</si>
  <si>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</si>
  <si>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</si>
  <si>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</si>
  <si>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</si>
  <si>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</si>
  <si>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</si>
  <si>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</si>
  <si>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</si>
  <si>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</si>
  <si>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</si>
  <si>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</si>
  <si>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</si>
  <si>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</si>
  <si>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</si>
  <si>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</si>
  <si>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</si>
  <si>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</si>
  <si>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</si>
  <si>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</si>
  <si>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</si>
  <si>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</si>
  <si>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</si>
  <si>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</si>
  <si>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</si>
  <si>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</si>
  <si>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</si>
  <si>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</si>
  <si>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</si>
  <si>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</si>
  <si>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</si>
  <si>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</si>
  <si>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</si>
  <si>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</si>
  <si>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</si>
  <si>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</si>
  <si>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</si>
  <si>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</si>
  <si>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</si>
  <si>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</si>
  <si>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</si>
  <si>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</si>
  <si>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</si>
  <si>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</si>
  <si>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</si>
  <si>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</si>
  <si>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</si>
  <si>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</si>
  <si>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</si>
  <si>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</si>
  <si>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</si>
  <si>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</si>
  <si>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</si>
  <si>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</si>
  <si>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</si>
  <si>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</si>
  <si>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</si>
  <si>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</si>
  <si>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</si>
  <si>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</si>
  <si>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</si>
  <si>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</si>
  <si>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</si>
  <si>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</si>
  <si>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</si>
  <si>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</si>
  <si>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</si>
  <si>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</si>
  <si>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</si>
  <si>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</si>
  <si>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</si>
  <si>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</si>
  <si>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</si>
  <si>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</si>
  <si>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</si>
  <si>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</si>
  <si>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</si>
  <si>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</si>
  <si>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</si>
  <si>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</si>
  <si>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</si>
  <si>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</si>
  <si>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</si>
  <si>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</si>
  <si>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</si>
  <si>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</si>
  <si>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</si>
  <si>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</si>
  <si>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</si>
  <si>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</si>
  <si>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</si>
  <si>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</si>
  <si>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</si>
  <si>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</si>
  <si>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</si>
  <si>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</si>
  <si>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</si>
  <si>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</si>
  <si>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</si>
  <si>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</si>
  <si>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</si>
  <si>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</si>
  <si>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</si>
  <si>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</si>
  <si>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</si>
  <si>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</si>
  <si>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</si>
  <si>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</si>
  <si>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</si>
  <si>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</si>
  <si>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</si>
  <si>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</si>
  <si>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</si>
  <si>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</si>
  <si>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</si>
  <si>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</si>
  <si>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</si>
  <si>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</si>
  <si>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</si>
  <si>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</si>
  <si>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</si>
  <si>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</si>
  <si>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</si>
  <si>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</si>
  <si>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</si>
  <si>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</si>
  <si>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</si>
  <si>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</si>
  <si>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</si>
  <si>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</si>
  <si>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</si>
  <si>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</si>
  <si>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</si>
  <si>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</si>
  <si>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</si>
  <si>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</si>
  <si>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</si>
  <si>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</si>
  <si>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</si>
  <si>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</si>
  <si>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</si>
  <si>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</si>
  <si>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</si>
  <si>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</si>
  <si>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</si>
  <si>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</si>
  <si>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</si>
  <si>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</si>
  <si>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</si>
  <si>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</si>
  <si>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</si>
  <si>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</si>
  <si>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</si>
  <si>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</si>
  <si>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</si>
  <si>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</si>
  <si>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</si>
  <si>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</si>
  <si>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</si>
  <si>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</si>
  <si>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</si>
  <si>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</si>
  <si>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</si>
  <si>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</si>
  <si>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</si>
  <si>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</si>
  <si>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</si>
  <si>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</si>
  <si>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</si>
  <si>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</si>
  <si>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</si>
  <si>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</si>
  <si>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</si>
  <si>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</si>
  <si>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</si>
  <si>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</si>
  <si>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</si>
  <si>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</si>
  <si>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</si>
  <si>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</si>
  <si>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</si>
  <si>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</si>
  <si>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</si>
  <si>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</si>
  <si>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</si>
  <si>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</si>
  <si>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</si>
  <si>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</si>
  <si>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</si>
  <si>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</si>
  <si>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</si>
  <si>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</si>
  <si>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</si>
  <si>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</si>
  <si>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</si>
  <si>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</si>
  <si>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</si>
  <si>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</si>
  <si>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</si>
  <si>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</si>
  <si>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</si>
  <si>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</si>
  <si>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</si>
  <si>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</si>
  <si>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</si>
  <si>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</si>
  <si>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</si>
  <si>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</si>
  <si>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</si>
  <si>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</si>
  <si>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</si>
  <si>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</si>
  <si>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</si>
  <si>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</si>
  <si>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</si>
  <si>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</si>
  <si>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</si>
  <si>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</si>
  <si>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</si>
  <si>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</si>
  <si>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</si>
  <si>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</si>
  <si>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</si>
  <si>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</si>
  <si>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</si>
  <si>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</si>
  <si>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</si>
  <si>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</si>
  <si>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</si>
  <si>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</si>
  <si>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</si>
  <si>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</si>
  <si>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</si>
  <si>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</si>
  <si>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</si>
  <si>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</si>
  <si>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</si>
  <si>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</si>
  <si>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</si>
  <si>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</si>
  <si>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</si>
  <si>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</si>
  <si>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</si>
  <si>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</si>
  <si>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</si>
  <si>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</si>
  <si>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</si>
  <si>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</si>
  <si>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</si>
  <si>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</si>
  <si>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</si>
  <si>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</si>
  <si>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</si>
  <si>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</si>
  <si>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</si>
  <si>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</si>
  <si>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</si>
  <si>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</si>
  <si>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</si>
  <si>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</si>
  <si>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</si>
  <si>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</si>
  <si>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</si>
  <si>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</si>
  <si>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</si>
  <si>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</si>
  <si>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</si>
  <si>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</si>
  <si>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</si>
  <si>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</si>
  <si>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</si>
  <si>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</si>
  <si>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</si>
  <si>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</si>
  <si>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</si>
  <si>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</si>
  <si>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</si>
  <si>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</si>
  <si>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</si>
  <si>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</si>
  <si>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</si>
  <si>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</si>
  <si>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</si>
  <si>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</si>
  <si>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</si>
  <si>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</si>
  <si>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</si>
  <si>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</si>
  <si>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</si>
  <si>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</si>
  <si>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</si>
  <si>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</si>
  <si>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</si>
  <si>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</si>
  <si>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</si>
  <si>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</si>
  <si>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</si>
  <si>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</si>
  <si>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</si>
  <si>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</si>
  <si>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</si>
  <si>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</si>
  <si>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</si>
  <si>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</si>
  <si>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</si>
  <si>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</si>
  <si>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</si>
  <si>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</si>
  <si>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</si>
  <si>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</si>
  <si>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</si>
  <si>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</si>
  <si>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</si>
  <si>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</si>
  <si>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</si>
  <si>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</si>
  <si>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</si>
  <si>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</si>
  <si>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</si>
  <si>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</si>
  <si>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</si>
  <si>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</si>
  <si>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</si>
  <si>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</si>
  <si>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</si>
  <si>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</si>
  <si>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</si>
  <si>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</si>
  <si>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</si>
  <si>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</si>
  <si>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</si>
  <si>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</si>
  <si>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</si>
  <si>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</si>
  <si>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</si>
  <si>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</si>
  <si>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</si>
  <si>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</si>
  <si>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</si>
  <si>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</si>
  <si>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</si>
  <si>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</si>
  <si>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</si>
  <si>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</si>
  <si>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</si>
  <si>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</si>
  <si>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</si>
  <si>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</si>
  <si>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</si>
  <si>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</si>
  <si>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</si>
  <si>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</si>
  <si>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</si>
  <si>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</si>
  <si>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</si>
  <si>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</si>
  <si>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</si>
  <si>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</si>
  <si>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</si>
  <si>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</si>
  <si>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</si>
  <si>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</si>
  <si>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</si>
  <si>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</si>
  <si>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</si>
  <si>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</si>
  <si>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</si>
  <si>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</si>
  <si>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</si>
  <si>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</si>
  <si>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</si>
  <si>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</si>
  <si>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</si>
  <si>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</si>
  <si>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</si>
  <si>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</si>
  <si>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</si>
  <si>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</si>
  <si>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</si>
  <si>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</si>
  <si>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</si>
  <si>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</si>
  <si>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</si>
  <si>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</si>
  <si>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</si>
  <si>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</si>
  <si>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</si>
  <si>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</si>
  <si>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</si>
  <si>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</si>
  <si>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</si>
  <si>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</si>
  <si>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</si>
  <si>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</si>
  <si>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</si>
  <si>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</si>
  <si>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</si>
  <si>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</si>
  <si>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</si>
  <si>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</si>
  <si>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</si>
  <si>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</si>
  <si>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</si>
  <si>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</si>
  <si>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</si>
  <si>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</si>
  <si>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</si>
  <si>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</si>
  <si>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</si>
  <si>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</si>
  <si>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</si>
  <si>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</si>
  <si>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</si>
  <si>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</si>
  <si>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</si>
  <si>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</si>
  <si>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</si>
  <si>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</si>
  <si>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</si>
  <si>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</si>
  <si>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</si>
  <si>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</si>
  <si>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</si>
  <si>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</si>
  <si>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</si>
  <si>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</si>
  <si>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</si>
  <si>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</si>
  <si>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</si>
  <si>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</si>
  <si>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</si>
  <si>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</si>
  <si>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</si>
  <si>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</si>
  <si>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</si>
  <si>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</si>
  <si>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</si>
  <si>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</si>
  <si>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</si>
  <si>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</si>
  <si>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</si>
  <si>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</si>
  <si>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</si>
  <si>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</si>
  <si>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</si>
  <si>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</si>
  <si>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</si>
  <si>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</si>
  <si>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</si>
  <si>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</si>
  <si>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</si>
  <si>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</si>
  <si>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</si>
  <si>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</si>
  <si>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</si>
  <si>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</si>
  <si>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</si>
  <si>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</si>
  <si>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</si>
  <si>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</si>
  <si>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</si>
  <si>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</si>
  <si>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</si>
  <si>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</si>
  <si>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</si>
  <si>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</si>
  <si>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</si>
  <si>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</si>
  <si>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</si>
  <si>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</si>
  <si>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</si>
  <si>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</si>
  <si>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</si>
  <si>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</si>
  <si>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</si>
  <si>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</si>
  <si>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</si>
  <si>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</si>
  <si>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</si>
  <si>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</si>
  <si>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</si>
  <si>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</si>
  <si>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</si>
  <si>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</si>
  <si>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</si>
  <si>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</si>
  <si>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</si>
  <si>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</si>
  <si>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</si>
  <si>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</si>
  <si>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</si>
  <si>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</si>
  <si>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</si>
  <si>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</si>
  <si>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</si>
  <si>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</si>
  <si>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</si>
  <si>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</si>
  <si>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</si>
  <si>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</si>
  <si>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</si>
  <si>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</si>
  <si>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</si>
  <si>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</si>
  <si>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</si>
  <si>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</si>
  <si>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</si>
  <si>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</si>
  <si>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</si>
  <si>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</si>
  <si>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</si>
  <si>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</si>
  <si>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</si>
  <si>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</si>
  <si>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</si>
  <si>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</si>
  <si>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</si>
  <si>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</si>
  <si>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</si>
  <si>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</si>
  <si>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</si>
  <si>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</si>
  <si>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</si>
  <si>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</si>
  <si>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</si>
  <si>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</si>
  <si>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</si>
  <si>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</si>
  <si>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</si>
  <si>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</si>
  <si>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</si>
  <si>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</si>
  <si>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</si>
  <si>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</si>
  <si>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</si>
  <si>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</si>
  <si>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</si>
  <si>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</si>
  <si>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</si>
  <si>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</si>
  <si>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</si>
  <si>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</si>
  <si>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</si>
  <si>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</si>
  <si>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</si>
  <si>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</si>
  <si>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</si>
  <si>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</si>
  <si>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</si>
  <si>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</si>
  <si>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</si>
  <si>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</si>
  <si>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</si>
  <si>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</si>
  <si>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</si>
  <si>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</si>
  <si>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</si>
  <si>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</si>
  <si>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</si>
  <si>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</si>
  <si>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</si>
  <si>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</si>
  <si>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</si>
  <si>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</si>
  <si>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</si>
  <si>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</si>
  <si>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</si>
  <si>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</si>
  <si>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</si>
  <si>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</si>
  <si>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</si>
  <si>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</si>
  <si>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</si>
  <si>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</si>
  <si>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</si>
  <si>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</si>
  <si>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</si>
  <si>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</si>
  <si>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</si>
  <si>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</si>
  <si>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</si>
  <si>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</si>
  <si>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</si>
  <si>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</si>
  <si>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</si>
  <si>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</si>
  <si>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</si>
  <si>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</si>
  <si>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</si>
  <si>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</si>
  <si>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</si>
  <si>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</si>
  <si>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</si>
  <si>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</si>
  <si>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</si>
  <si>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</si>
  <si>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</si>
  <si>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</si>
  <si>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</si>
  <si>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</si>
  <si>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</si>
  <si>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</si>
  <si>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</si>
  <si>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</si>
  <si>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</si>
  <si>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</si>
  <si>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</si>
  <si>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</si>
  <si>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</si>
  <si>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</si>
  <si>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</si>
  <si>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</si>
  <si>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</si>
  <si>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</si>
  <si>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</si>
  <si>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</si>
  <si>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</si>
  <si>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</si>
  <si>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</si>
  <si>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</si>
  <si>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</si>
  <si>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</si>
  <si>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</si>
  <si>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</si>
  <si>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</si>
  <si>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</si>
  <si>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</si>
  <si>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</si>
  <si>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</si>
  <si>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</si>
  <si>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</si>
  <si>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</si>
  <si>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</si>
  <si>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</si>
  <si>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</si>
  <si>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</si>
  <si>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</si>
  <si>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</si>
  <si>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</si>
  <si>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</si>
  <si>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</si>
  <si>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</si>
  <si>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</si>
  <si>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</si>
  <si>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</si>
  <si>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</si>
  <si>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</si>
  <si>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</si>
  <si>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</si>
  <si>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</si>
  <si>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</si>
  <si>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</si>
  <si>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</si>
  <si>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</si>
  <si>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</si>
  <si>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</si>
  <si>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</si>
  <si>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</si>
  <si>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</si>
  <si>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</si>
  <si>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</si>
  <si>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</si>
  <si>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</si>
  <si>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</si>
  <si>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</si>
  <si>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</si>
  <si>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</si>
  <si>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</si>
  <si>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</si>
  <si>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</si>
  <si>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</si>
  <si>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</si>
  <si>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</si>
  <si>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</si>
  <si>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</si>
  <si>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</si>
  <si>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</si>
  <si>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</si>
  <si>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</si>
  <si>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</si>
  <si>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</si>
  <si>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</si>
  <si>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</si>
  <si>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</si>
  <si>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</si>
  <si>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</si>
  <si>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</si>
  <si>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</si>
  <si>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</si>
  <si>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</si>
  <si>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</si>
  <si>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</si>
  <si>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</si>
  <si>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</si>
  <si>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</si>
  <si>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</si>
  <si>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</si>
  <si>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</si>
  <si>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</si>
  <si>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</si>
  <si>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</si>
  <si>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</si>
  <si>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</si>
  <si>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</si>
  <si>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</si>
  <si>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</si>
  <si>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</si>
  <si>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</si>
  <si>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</si>
  <si>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</si>
  <si>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</si>
  <si>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</si>
  <si>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</si>
  <si>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</si>
  <si>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</si>
  <si>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</si>
  <si>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</si>
  <si>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</si>
  <si>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</si>
  <si>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</si>
  <si>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</si>
  <si>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</si>
  <si>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</si>
  <si>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</si>
  <si>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</si>
  <si>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</si>
  <si>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</si>
  <si>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</si>
  <si>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</si>
  <si>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</si>
  <si>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</si>
  <si>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</si>
  <si>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</si>
  <si>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</si>
  <si>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</si>
  <si>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</si>
  <si>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</si>
  <si>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</si>
  <si>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</si>
  <si>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</si>
  <si>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</si>
  <si>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</si>
  <si>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</si>
  <si>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</si>
  <si>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</si>
  <si>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</si>
  <si>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</si>
  <si>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</si>
  <si>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</si>
  <si>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</si>
  <si>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</si>
  <si>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</si>
  <si>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</si>
  <si>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</si>
  <si>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</si>
  <si>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</si>
  <si>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</si>
  <si>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</si>
  <si>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</si>
  <si>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</si>
  <si>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</si>
  <si>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</si>
  <si>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</si>
  <si>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</si>
  <si>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</si>
  <si>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</si>
  <si>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</si>
  <si>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</si>
  <si>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</si>
  <si>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</si>
  <si>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</si>
  <si>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</si>
  <si>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</si>
  <si>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</si>
  <si>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</si>
  <si>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</si>
  <si>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</si>
  <si>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</si>
  <si>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</si>
  <si>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</si>
  <si>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</si>
  <si>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</si>
  <si>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</si>
  <si>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</si>
  <si>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</si>
  <si>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</si>
  <si>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</si>
  <si>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</si>
  <si>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</si>
  <si>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</si>
  <si>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</si>
  <si>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</si>
  <si>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</si>
  <si>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</si>
  <si>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</si>
  <si>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</si>
  <si>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</si>
  <si>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</si>
  <si>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</si>
  <si>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</si>
  <si>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</si>
  <si>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</si>
  <si>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</si>
  <si>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</si>
  <si>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</si>
  <si>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</si>
  <si>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</si>
  <si>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</si>
  <si>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</si>
  <si>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</si>
  <si>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</si>
  <si>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</si>
  <si>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</si>
  <si>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</si>
  <si>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</si>
  <si>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</si>
  <si>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</si>
  <si>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</si>
  <si>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</si>
  <si>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</si>
  <si>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</si>
  <si>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</si>
  <si>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</si>
  <si>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</si>
  <si>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</si>
  <si>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</si>
  <si>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</si>
  <si>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</si>
  <si>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</si>
  <si>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</si>
  <si>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</si>
  <si>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</si>
  <si>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</si>
  <si>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</si>
  <si>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</si>
  <si>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</si>
  <si>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</si>
  <si>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</si>
  <si>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</si>
  <si>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</si>
  <si>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</si>
  <si>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</si>
  <si>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</si>
  <si>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</si>
  <si>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</si>
  <si>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</si>
  <si>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</si>
  <si>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</si>
  <si>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</si>
  <si>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</si>
  <si>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</si>
  <si>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</si>
  <si>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</si>
  <si>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</si>
  <si>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</si>
  <si>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</si>
  <si>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</si>
  <si>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</si>
  <si>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</si>
  <si>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</si>
  <si>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</si>
  <si>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</si>
  <si>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</si>
  <si>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</si>
  <si>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</si>
  <si>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</si>
  <si>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</si>
  <si>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</si>
  <si>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</si>
  <si>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</si>
  <si>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</si>
  <si>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</si>
  <si>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</si>
  <si>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</si>
  <si>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</si>
  <si>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</si>
  <si>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</si>
  <si>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</si>
  <si>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</si>
  <si>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</si>
  <si>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</si>
  <si>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</si>
  <si>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</si>
  <si>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</si>
  <si>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</si>
  <si>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</si>
  <si>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</si>
  <si>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</si>
  <si>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</si>
  <si>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</si>
  <si>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</si>
  <si>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</si>
  <si>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</si>
  <si>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</si>
  <si>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</si>
  <si>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</si>
  <si>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</si>
  <si>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</si>
  <si>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</si>
  <si>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</si>
  <si>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</si>
  <si>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</si>
  <si>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</si>
  <si>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</si>
  <si>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</si>
  <si>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</si>
  <si>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</si>
  <si>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</si>
  <si>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</si>
  <si>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</si>
  <si>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</si>
  <si>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</si>
  <si>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</si>
  <si>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</si>
  <si>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</si>
  <si>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</si>
  <si>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</si>
  <si>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</si>
  <si>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</si>
  <si>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</si>
  <si>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</si>
  <si>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</si>
  <si>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</si>
  <si>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</si>
  <si>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</si>
  <si>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</si>
  <si>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</si>
  <si>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</si>
  <si>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</si>
  <si>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</si>
  <si>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</si>
  <si>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</si>
  <si>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</si>
  <si>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</si>
  <si>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</si>
  <si>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</si>
  <si>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</si>
  <si>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</si>
  <si>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</si>
  <si>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</si>
  <si>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</si>
  <si>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</si>
  <si>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</si>
  <si>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</si>
  <si>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</si>
  <si>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</si>
  <si>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</si>
  <si>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</si>
  <si>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</si>
  <si>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</si>
  <si>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</si>
  <si>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</si>
  <si>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</si>
  <si>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</si>
  <si>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</si>
  <si>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</si>
  <si>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</si>
  <si>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</si>
  <si>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</si>
  <si>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</si>
  <si>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</si>
  <si>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</si>
  <si>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</si>
  <si>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</si>
  <si>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</si>
  <si>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</si>
  <si>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</si>
  <si>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</si>
  <si>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</si>
  <si>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</si>
  <si>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</si>
  <si>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</si>
  <si>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</si>
  <si>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</si>
  <si>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</si>
  <si>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</si>
  <si>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</si>
  <si>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</si>
  <si>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</si>
  <si>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</si>
  <si>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</si>
  <si>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</si>
  <si>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</si>
  <si>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</si>
  <si>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</si>
  <si>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</si>
  <si>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</si>
  <si>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</si>
  <si>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</si>
  <si>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</si>
  <si>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</si>
  <si>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</si>
  <si>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</si>
  <si>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</si>
  <si>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</si>
  <si>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</si>
  <si>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</si>
  <si>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</si>
  <si>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</si>
  <si>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</si>
  <si>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</si>
  <si>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</si>
  <si>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</si>
  <si>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</si>
  <si>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</si>
  <si>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</si>
  <si>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</si>
  <si>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</si>
  <si>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</si>
  <si>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</si>
  <si>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</si>
  <si>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</si>
  <si>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</si>
  <si>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</si>
  <si>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</si>
  <si>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</si>
  <si>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</si>
  <si>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</si>
  <si>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</si>
  <si>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</si>
  <si>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</si>
  <si>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</si>
  <si>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</si>
  <si>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</si>
  <si>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</si>
  <si>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</si>
  <si>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</si>
  <si>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</si>
  <si>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</si>
  <si>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</si>
  <si>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</si>
  <si>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</si>
  <si>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</si>
  <si>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</si>
  <si>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</si>
  <si>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</si>
  <si>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</si>
  <si>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</si>
  <si>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</si>
  <si>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</si>
  <si>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</si>
  <si>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</si>
  <si>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</si>
  <si>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</si>
  <si>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</si>
  <si>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</si>
  <si>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</si>
  <si>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</si>
  <si>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</si>
  <si>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</si>
  <si>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</si>
  <si>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</si>
  <si>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</si>
  <si>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</si>
  <si>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</si>
  <si>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</si>
  <si>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</si>
  <si>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</si>
  <si>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</si>
  <si>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</si>
  <si>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</si>
  <si>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</si>
  <si>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</si>
  <si>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</si>
  <si>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</si>
  <si>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</si>
  <si>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</si>
  <si>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</si>
  <si>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</si>
  <si>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</si>
  <si>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</si>
  <si>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</si>
  <si>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</si>
  <si>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</si>
  <si>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</si>
  <si>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</si>
  <si>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</si>
  <si>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</si>
  <si>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</si>
  <si>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</si>
  <si>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</si>
  <si>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</si>
  <si>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</si>
  <si>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</si>
  <si>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</si>
  <si>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</si>
  <si>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</si>
  <si>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</si>
  <si>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</si>
  <si>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</si>
  <si>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</si>
  <si>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</si>
  <si>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</si>
  <si>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</si>
  <si>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</si>
  <si>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</si>
  <si>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</si>
  <si>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</si>
  <si>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</si>
  <si>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</si>
  <si>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</si>
  <si>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</si>
  <si>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</si>
  <si>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</si>
  <si>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</si>
  <si>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</si>
  <si>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</si>
  <si>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</si>
  <si>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</si>
  <si>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</si>
  <si>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</si>
  <si>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</si>
  <si>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</si>
  <si>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</si>
  <si>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</si>
  <si>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</si>
  <si>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</si>
  <si>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</si>
  <si>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</si>
  <si>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</si>
  <si>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</si>
  <si>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</si>
  <si>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</si>
  <si>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</si>
  <si>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</si>
  <si>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</si>
  <si>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</si>
  <si>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</si>
  <si>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</si>
  <si>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</si>
  <si>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</si>
  <si>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</si>
  <si>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</si>
  <si>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</si>
  <si>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</si>
  <si>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</si>
  <si>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</si>
  <si>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</si>
  <si>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</si>
  <si>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</si>
  <si>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</si>
  <si>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</si>
  <si>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</si>
  <si>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</si>
  <si>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</si>
  <si>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</si>
  <si>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</si>
  <si>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</si>
  <si>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</si>
  <si>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</si>
  <si>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</si>
  <si>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</si>
  <si>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</si>
  <si>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</si>
  <si>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</si>
  <si>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</si>
  <si>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</si>
  <si>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</si>
  <si>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</si>
  <si>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</si>
  <si>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</si>
  <si>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</si>
  <si>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</si>
  <si>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</si>
  <si>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</si>
  <si>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</si>
  <si>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</si>
  <si>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</si>
  <si>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</si>
  <si>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</si>
  <si>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</si>
  <si>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</si>
  <si>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</si>
  <si>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</si>
  <si>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</si>
  <si>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</si>
  <si>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</si>
  <si>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</si>
  <si>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</si>
  <si>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</si>
  <si>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</si>
  <si>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</si>
  <si>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</si>
  <si>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</si>
  <si>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</si>
  <si>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</si>
  <si>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</si>
  <si>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</si>
  <si>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</si>
  <si>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</si>
  <si>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</si>
  <si>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</si>
  <si>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</si>
  <si>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</si>
  <si>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</si>
  <si>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</si>
  <si>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</si>
  <si>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</si>
  <si>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</si>
  <si>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</si>
  <si>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</si>
  <si>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</si>
  <si>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</si>
  <si>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</si>
  <si>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</si>
  <si>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</si>
  <si>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</si>
  <si>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</si>
  <si>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</si>
  <si>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</si>
  <si>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</si>
  <si>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</si>
  <si>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</si>
  <si>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</si>
  <si>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</si>
  <si>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</si>
  <si>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</si>
  <si>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</si>
  <si>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</si>
  <si>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</si>
  <si>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</si>
  <si>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</si>
  <si>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</si>
  <si>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</si>
  <si>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</si>
  <si>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</si>
  <si>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</si>
  <si>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</si>
  <si>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</si>
  <si>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</si>
  <si>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</si>
  <si>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</si>
  <si>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</si>
  <si>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</si>
  <si>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</si>
  <si>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</si>
  <si>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</si>
  <si>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</si>
  <si>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</si>
  <si>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</si>
  <si>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</si>
  <si>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</si>
  <si>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</si>
  <si>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</si>
  <si>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</si>
  <si>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</si>
  <si>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</si>
  <si>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</si>
  <si>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</si>
  <si>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</si>
  <si>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</si>
  <si>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</si>
  <si>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</si>
  <si>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</si>
  <si>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</si>
  <si>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</si>
  <si>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</si>
  <si>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</si>
  <si>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</si>
  <si>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</si>
  <si>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</si>
  <si>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</si>
  <si>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</si>
  <si>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</si>
  <si>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</si>
  <si>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</si>
  <si>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</si>
  <si>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</si>
  <si>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</si>
  <si>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</si>
  <si>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</si>
  <si>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</si>
  <si>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</si>
  <si>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</si>
  <si>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</si>
  <si>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</si>
  <si>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</si>
  <si>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</si>
  <si>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</si>
  <si>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</si>
  <si>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</si>
  <si>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</si>
  <si>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</si>
  <si>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</si>
  <si>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</si>
  <si>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</si>
  <si>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</si>
  <si>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</si>
  <si>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</si>
  <si>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</si>
  <si>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</si>
  <si>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</si>
  <si>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</si>
  <si>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</si>
  <si>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</si>
  <si>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</si>
  <si>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</si>
  <si>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</si>
  <si>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</si>
  <si>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</si>
  <si>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</si>
  <si>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</si>
  <si>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</si>
  <si>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</si>
  <si>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</si>
  <si>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</si>
  <si>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</si>
  <si>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</si>
  <si>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</si>
  <si>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</si>
  <si>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</si>
  <si>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</si>
  <si>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</si>
  <si>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</si>
  <si>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</si>
  <si>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</si>
  <si>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</si>
  <si>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</si>
  <si>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</si>
  <si>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</si>
  <si>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</si>
  <si>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</si>
  <si>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</si>
  <si>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</si>
  <si>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</si>
  <si>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</si>
  <si>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</si>
  <si>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</si>
  <si>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</si>
  <si>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</si>
  <si>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</si>
  <si>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</si>
  <si>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</si>
  <si>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</si>
  <si>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</si>
  <si>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</si>
  <si>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</si>
  <si>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</si>
  <si>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</si>
  <si>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</si>
  <si>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</si>
  <si>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</si>
  <si>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</si>
  <si>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</si>
  <si>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</si>
  <si>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</si>
  <si>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</si>
  <si>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</si>
  <si>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</si>
  <si>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</si>
  <si>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</si>
  <si>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</si>
  <si>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</si>
  <si>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</si>
  <si>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</si>
  <si>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</si>
  <si>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</si>
  <si>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</si>
  <si>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</si>
  <si>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</si>
  <si>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</si>
  <si>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</si>
  <si>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</si>
  <si>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</si>
  <si>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</si>
  <si>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</si>
  <si>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</si>
  <si>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</si>
  <si>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</si>
  <si>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</si>
  <si>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</si>
  <si>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</si>
  <si>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</si>
  <si>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</si>
  <si>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</si>
  <si>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</si>
  <si>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</si>
  <si>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</si>
  <si>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</si>
  <si>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</si>
  <si>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</si>
  <si>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</si>
  <si>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</si>
  <si>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</si>
  <si>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</si>
  <si>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</si>
  <si>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</si>
  <si>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</si>
  <si>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</si>
  <si>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</si>
  <si>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</si>
  <si>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</si>
  <si>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</si>
  <si>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</si>
  <si>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</si>
  <si>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</si>
  <si>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</si>
  <si>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</si>
  <si>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</si>
  <si>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</si>
  <si>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</si>
  <si>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</si>
  <si>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</si>
  <si>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</si>
  <si>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</si>
  <si>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</si>
  <si>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</si>
  <si>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</si>
  <si>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</si>
  <si>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</si>
  <si>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</si>
  <si>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</si>
  <si>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</si>
  <si>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</si>
  <si>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</si>
  <si>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</si>
  <si>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</si>
  <si>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</si>
  <si>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</si>
  <si>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</si>
  <si>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</si>
  <si>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</si>
  <si>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</si>
  <si>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</si>
  <si>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</si>
  <si>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</si>
  <si>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</si>
  <si>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</si>
  <si>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</si>
  <si>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</si>
  <si>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</si>
  <si>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</si>
  <si>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</si>
  <si>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</si>
  <si>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</si>
  <si>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</si>
  <si>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</si>
  <si>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</si>
  <si>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</si>
  <si>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</si>
  <si>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</si>
  <si>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</si>
  <si>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</si>
  <si>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</si>
  <si>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</si>
  <si>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</si>
  <si>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</si>
  <si>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</si>
  <si>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</si>
  <si>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</si>
  <si>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</si>
  <si>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</si>
  <si>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</si>
  <si>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</si>
  <si>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</si>
  <si>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</si>
  <si>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</si>
  <si>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</si>
  <si>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</si>
  <si>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</si>
  <si>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</si>
  <si>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</si>
  <si>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</si>
  <si>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</si>
  <si>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</si>
  <si>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</si>
  <si>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</si>
  <si>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</si>
  <si>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</si>
  <si>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</si>
  <si>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</si>
  <si>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</si>
  <si>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</si>
  <si>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</si>
  <si>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</si>
  <si>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</si>
  <si>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</si>
  <si>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</si>
  <si>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</si>
  <si>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</si>
  <si>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</si>
  <si>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</si>
  <si>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</si>
  <si>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</si>
  <si>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</si>
  <si>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</si>
  <si>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</si>
  <si>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</si>
  <si>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</si>
  <si>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</si>
  <si>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</si>
  <si>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</si>
  <si>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</si>
  <si>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</si>
  <si>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</si>
  <si>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</si>
  <si>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</si>
  <si>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</si>
  <si>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</si>
  <si>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</si>
  <si>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</si>
  <si>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</si>
  <si>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</si>
  <si>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</si>
  <si>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</si>
  <si>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</si>
  <si>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</si>
  <si>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</si>
  <si>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</si>
  <si>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</si>
  <si>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</si>
  <si>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</si>
  <si>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</si>
  <si>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</si>
  <si>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</si>
  <si>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</si>
  <si>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</si>
  <si>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</si>
  <si>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</si>
  <si>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</si>
  <si>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</si>
  <si>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</si>
  <si>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</si>
  <si>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</si>
  <si>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</si>
  <si>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</si>
  <si>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</si>
  <si>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</si>
  <si>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</si>
  <si>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</si>
  <si>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</si>
  <si>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</si>
  <si>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</si>
  <si>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</si>
  <si>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</si>
  <si>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</si>
  <si>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</si>
  <si>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</si>
  <si>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</si>
  <si>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</si>
  <si>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</si>
  <si>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</si>
  <si>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</si>
  <si>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</si>
  <si>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</si>
  <si>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</si>
  <si>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</si>
  <si>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</si>
  <si>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</si>
  <si>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</si>
  <si>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</si>
  <si>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</si>
  <si>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</si>
  <si>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</si>
  <si>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</si>
  <si>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</si>
  <si>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</si>
  <si>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</si>
  <si>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</si>
  <si>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</si>
  <si>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</si>
  <si>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</si>
  <si>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</si>
  <si>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</si>
  <si>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</si>
  <si>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</si>
  <si>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</si>
  <si>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</si>
  <si>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</si>
  <si>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</si>
  <si>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</si>
  <si>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</si>
  <si>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</si>
  <si>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</si>
  <si>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</si>
  <si>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</si>
  <si>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</si>
  <si>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</si>
  <si>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</si>
  <si>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</si>
  <si>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</si>
  <si>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</si>
  <si>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</si>
  <si>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</si>
  <si>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</si>
  <si>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</si>
  <si>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</si>
  <si>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</si>
  <si>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</si>
  <si>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</si>
  <si>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</si>
  <si>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</si>
  <si>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</si>
  <si>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</si>
  <si>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</si>
  <si>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</si>
  <si>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</si>
  <si>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</si>
  <si>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</si>
  <si>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</si>
  <si>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</si>
  <si>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</si>
  <si>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</si>
  <si>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</si>
  <si>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</si>
  <si>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</si>
  <si>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</si>
  <si>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</si>
  <si>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</si>
  <si>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</si>
  <si>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</si>
  <si>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</si>
  <si>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</si>
  <si>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</si>
  <si>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</si>
  <si>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</si>
  <si>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</si>
  <si>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</si>
  <si>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</si>
  <si>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</si>
  <si>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</si>
  <si>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</si>
  <si>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</si>
  <si>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</si>
  <si>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</si>
  <si>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</si>
  <si>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</si>
  <si>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</si>
  <si>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</si>
  <si>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</si>
  <si>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</si>
  <si>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</si>
  <si>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</si>
  <si>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</si>
  <si>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</si>
  <si>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</si>
  <si>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</si>
  <si>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</si>
  <si>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</si>
  <si>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</si>
  <si>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</si>
  <si>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</si>
  <si>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</si>
  <si>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</si>
  <si>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</si>
  <si>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</si>
  <si>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</si>
  <si>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</si>
  <si>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</si>
  <si>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</si>
  <si>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</si>
  <si>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</si>
  <si>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</si>
  <si>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</si>
  <si>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</si>
  <si>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</si>
  <si>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</si>
  <si>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</si>
  <si>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</si>
  <si>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</si>
  <si>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</si>
  <si>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</si>
  <si>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</si>
  <si>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</si>
  <si>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</si>
  <si>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</si>
  <si>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</si>
  <si>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</si>
  <si>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</si>
  <si>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</si>
  <si>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</si>
  <si>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</si>
  <si>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</si>
  <si>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</si>
  <si>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</si>
  <si>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</si>
  <si>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</si>
  <si>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</si>
  <si>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</si>
  <si>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</si>
  <si>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</si>
  <si>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</si>
  <si>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</si>
  <si>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</si>
  <si>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</si>
  <si>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</si>
  <si>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</si>
  <si>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</si>
  <si>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</si>
  <si>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</si>
  <si>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</si>
  <si>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</si>
  <si>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</si>
  <si>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</si>
  <si>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</si>
  <si>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</si>
  <si>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</si>
  <si>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</si>
  <si>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</si>
  <si>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</si>
  <si>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</si>
  <si>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</si>
  <si>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</si>
  <si>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</si>
  <si>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</si>
  <si>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</si>
  <si>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</si>
  <si>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</si>
  <si>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</si>
  <si>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</si>
  <si>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</si>
  <si>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</si>
  <si>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</si>
  <si>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</si>
  <si>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</si>
  <si>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</si>
  <si>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</si>
  <si>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</si>
  <si>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</si>
  <si>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</si>
  <si>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</si>
  <si>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</si>
  <si>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</si>
  <si>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</si>
  <si>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</si>
  <si>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</si>
  <si>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</si>
  <si>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</si>
  <si>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</si>
  <si>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</si>
  <si>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</si>
  <si>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</si>
  <si>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</si>
  <si>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</si>
  <si>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</si>
  <si>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</si>
  <si>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</si>
  <si>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</si>
  <si>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</si>
  <si>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</si>
  <si>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</si>
  <si>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</si>
  <si>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</si>
  <si>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</si>
  <si>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</si>
  <si>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</si>
  <si>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</si>
  <si>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</si>
  <si>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</si>
  <si>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</si>
  <si>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</si>
  <si>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</si>
  <si>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</si>
  <si>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</si>
  <si>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</si>
  <si>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</si>
  <si>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</si>
  <si>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</si>
  <si>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</si>
  <si>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</si>
  <si>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</si>
  <si>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</si>
  <si>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</si>
  <si>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</si>
  <si>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</si>
  <si>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</si>
  <si>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</si>
  <si>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</si>
  <si>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</si>
  <si>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</si>
  <si>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</si>
  <si>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</si>
  <si>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</si>
  <si>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</si>
  <si>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</si>
  <si>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</si>
  <si>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</si>
  <si>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</si>
  <si>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</si>
  <si>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</si>
  <si>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</si>
  <si>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</si>
  <si>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</si>
  <si>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</si>
  <si>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</si>
  <si>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</si>
  <si>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</si>
  <si>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</si>
  <si>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</si>
  <si>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</si>
  <si>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</si>
  <si>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</si>
  <si>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</si>
  <si>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</si>
  <si>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</si>
  <si>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</si>
  <si>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</si>
  <si>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</si>
  <si>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</si>
  <si>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</si>
  <si>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</si>
  <si>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</si>
  <si>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</si>
  <si>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</si>
  <si>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</si>
  <si>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</si>
  <si>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</si>
  <si>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</si>
  <si>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</si>
  <si>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</si>
  <si>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</si>
  <si>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</si>
  <si>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</si>
  <si>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</si>
  <si>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</si>
  <si>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</si>
  <si>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</si>
  <si>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</si>
  <si>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</si>
  <si>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</si>
  <si>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</si>
  <si>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</si>
  <si>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</si>
  <si>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</si>
  <si>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</si>
  <si>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</si>
  <si>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</si>
  <si>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</si>
  <si>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</si>
  <si>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</si>
  <si>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</si>
  <si>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</si>
  <si>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</si>
  <si>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</si>
  <si>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</si>
  <si>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</si>
  <si>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</si>
  <si>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</si>
  <si>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</si>
  <si>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</si>
  <si>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</si>
  <si>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</si>
  <si>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</si>
  <si>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</si>
  <si>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</si>
  <si>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</si>
  <si>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</si>
  <si>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</si>
  <si>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</si>
  <si>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</si>
  <si>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</si>
  <si>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</si>
  <si>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</si>
  <si>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</si>
  <si>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</si>
  <si>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</si>
  <si>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</si>
  <si>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</si>
  <si>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</si>
  <si>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</si>
  <si>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</si>
  <si>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</si>
  <si>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</si>
  <si>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</si>
  <si>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</si>
  <si>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</si>
  <si>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</si>
  <si>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</si>
  <si>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</si>
  <si>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</si>
  <si>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</si>
  <si>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</si>
  <si>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</si>
  <si>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</si>
  <si>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</si>
  <si>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</si>
  <si>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</si>
  <si>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</si>
  <si>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</si>
  <si>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</si>
  <si>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</si>
  <si>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</si>
  <si>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</si>
  <si>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</si>
  <si>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</si>
  <si>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</si>
  <si>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</si>
  <si>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</si>
  <si>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</si>
  <si>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</si>
  <si>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</si>
  <si>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</si>
  <si>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</si>
  <si>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</si>
  <si>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</si>
  <si>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</si>
  <si>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</si>
  <si>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</si>
  <si>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</si>
  <si>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</si>
  <si>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</si>
  <si>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</si>
  <si>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</si>
  <si>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</si>
  <si>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</si>
  <si>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</si>
  <si>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</si>
  <si>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</si>
  <si>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</si>
  <si>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</si>
  <si>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</si>
  <si>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</si>
  <si>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</si>
  <si>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</si>
  <si>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</si>
  <si>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</si>
  <si>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</si>
  <si>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</si>
  <si>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</si>
  <si>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</si>
  <si>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</si>
  <si>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</si>
  <si>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</si>
  <si>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</si>
  <si>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</si>
  <si>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</si>
  <si>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</si>
  <si>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</si>
  <si>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</si>
  <si>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</si>
  <si>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</si>
  <si>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</si>
  <si>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</si>
  <si>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</si>
  <si>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</si>
  <si>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</si>
  <si>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</si>
  <si>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</si>
  <si>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</si>
  <si>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</si>
  <si>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</si>
  <si>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</si>
  <si>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</si>
  <si>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</si>
  <si>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</si>
  <si>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</si>
  <si>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</si>
  <si>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</si>
  <si>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</si>
  <si>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</si>
  <si>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</si>
  <si>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</si>
  <si>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</si>
  <si>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</si>
  <si>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</si>
  <si>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</si>
  <si>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</si>
  <si>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</si>
  <si>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</si>
  <si>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</si>
  <si>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</si>
  <si>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</si>
  <si>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</si>
  <si>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</si>
  <si>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</si>
  <si>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</si>
  <si>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</si>
  <si>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</si>
  <si>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</si>
  <si>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</si>
  <si>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</si>
  <si>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</si>
  <si>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</si>
  <si>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</si>
  <si>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</si>
  <si>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</si>
  <si>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</si>
  <si>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</si>
  <si>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</si>
  <si>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</si>
  <si>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</si>
  <si>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</si>
  <si>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</si>
  <si>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</si>
  <si>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</si>
  <si>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</si>
  <si>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</si>
  <si>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</si>
  <si>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</si>
  <si>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</si>
  <si>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</si>
  <si>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</si>
  <si>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</si>
  <si>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</si>
  <si>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</si>
  <si>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</si>
  <si>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</si>
  <si>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</si>
  <si>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</si>
  <si>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</si>
  <si>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</si>
  <si>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</si>
  <si>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</si>
  <si>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</si>
  <si>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</si>
  <si>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</si>
  <si>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</si>
  <si>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</si>
  <si>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</si>
  <si>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</si>
  <si>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</si>
  <si>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</si>
  <si>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</si>
  <si>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</si>
  <si>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</si>
  <si>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</si>
  <si>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</si>
  <si>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</si>
  <si>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</si>
  <si>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</si>
  <si>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</si>
  <si>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</si>
  <si>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</si>
  <si>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</si>
  <si>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</si>
  <si>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</si>
  <si>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</si>
  <si>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</si>
  <si>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</si>
  <si>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</si>
  <si>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</si>
  <si>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</si>
  <si>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</si>
  <si>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</si>
  <si>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</si>
  <si>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</si>
  <si>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</si>
  <si>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</si>
  <si>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</si>
  <si>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</si>
  <si>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</si>
  <si>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</si>
  <si>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</si>
  <si>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</si>
  <si>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</si>
  <si>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</si>
  <si>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</si>
  <si>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</si>
  <si>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</si>
  <si>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</si>
  <si>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</si>
  <si>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</si>
  <si>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</si>
  <si>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</si>
  <si>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</si>
  <si>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</si>
  <si>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</si>
  <si>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</si>
  <si>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</si>
  <si>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</si>
  <si>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</si>
  <si>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</si>
  <si>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</si>
  <si>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</si>
  <si>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</si>
  <si>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</si>
  <si>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</si>
  <si>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</si>
  <si>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</si>
  <si>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</si>
  <si>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</si>
  <si>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</si>
  <si>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</si>
  <si>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</si>
  <si>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</si>
  <si>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</si>
  <si>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</si>
  <si>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</si>
  <si>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</si>
  <si>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</si>
  <si>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</si>
  <si>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</si>
  <si>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</si>
  <si>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</si>
  <si>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</si>
  <si>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</si>
  <si>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</si>
  <si>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</si>
  <si>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</si>
  <si>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</si>
  <si>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</si>
  <si>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</si>
  <si>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</si>
  <si>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</si>
  <si>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</si>
  <si>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</si>
  <si>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</si>
  <si>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</si>
  <si>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</si>
  <si>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</si>
  <si>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</si>
  <si>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</si>
  <si>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</si>
  <si>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</si>
  <si>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</si>
  <si>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</si>
  <si>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</si>
  <si>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</si>
  <si>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</si>
  <si>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</si>
  <si>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</si>
  <si>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</si>
  <si>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</si>
  <si>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</si>
  <si>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</si>
  <si>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</si>
  <si>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</si>
  <si>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</si>
  <si>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</si>
  <si>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</si>
  <si>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</si>
  <si>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</si>
  <si>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</si>
  <si>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</si>
  <si>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</si>
  <si>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</si>
  <si>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</si>
  <si>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</si>
  <si>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</si>
  <si>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</si>
  <si>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</si>
  <si>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</si>
  <si>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</si>
  <si>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</si>
  <si>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</si>
  <si>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</si>
  <si>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</si>
  <si>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</si>
  <si>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</si>
  <si>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</si>
  <si>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</si>
  <si>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</si>
  <si>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</si>
  <si>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</si>
  <si>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</si>
  <si>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</si>
  <si>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</si>
  <si>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</si>
  <si>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</si>
  <si>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</si>
  <si>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</si>
  <si>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</si>
  <si>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</si>
  <si>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</si>
  <si>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</si>
  <si>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</si>
  <si>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</si>
  <si>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</si>
  <si>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</si>
  <si>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</si>
  <si>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</si>
  <si>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</si>
  <si>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</si>
  <si>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</si>
  <si>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</si>
  <si>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</si>
  <si>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</si>
  <si>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</si>
  <si>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</si>
  <si>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</si>
  <si>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</si>
  <si>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</si>
  <si>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</si>
  <si>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</si>
  <si>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</si>
  <si>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</si>
  <si>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</si>
  <si>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</si>
  <si>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</si>
  <si>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</si>
  <si>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</si>
  <si>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</si>
  <si>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</si>
  <si>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</si>
  <si>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</si>
  <si>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</si>
  <si>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</si>
  <si>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</si>
  <si>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</si>
  <si>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</si>
  <si>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</si>
  <si>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</si>
  <si>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</si>
  <si>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</si>
  <si>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</si>
  <si>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</si>
  <si>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</si>
  <si>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</si>
  <si>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</si>
  <si>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</si>
  <si>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</si>
  <si>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</si>
  <si>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</si>
  <si>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</si>
  <si>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</si>
  <si>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</si>
  <si>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</si>
  <si>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</si>
  <si>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</si>
  <si>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</si>
  <si>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</si>
  <si>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</si>
  <si>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</si>
  <si>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</si>
  <si>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</si>
  <si>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</si>
  <si>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</si>
  <si>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</si>
  <si>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</si>
  <si>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</si>
  <si>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</si>
  <si>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</si>
  <si>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</si>
  <si>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</si>
  <si>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</si>
  <si>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</si>
  <si>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</si>
  <si>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</si>
  <si>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</si>
  <si>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</si>
  <si>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</si>
  <si>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</si>
  <si>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</si>
  <si>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</si>
  <si>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</si>
  <si>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</si>
  <si>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</si>
  <si>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</si>
  <si>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</si>
  <si>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</si>
  <si>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</si>
  <si>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</si>
  <si>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</si>
  <si>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</si>
  <si>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</si>
  <si>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</si>
  <si>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</si>
  <si>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</si>
  <si>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</si>
  <si>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</si>
  <si>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</si>
  <si>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</si>
  <si>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</si>
  <si>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</si>
  <si>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</si>
  <si>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</si>
  <si>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</si>
  <si>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</si>
  <si>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</si>
  <si>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</si>
  <si>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</si>
  <si>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</si>
  <si>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</si>
  <si>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</si>
  <si>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</si>
  <si>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</si>
  <si>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</si>
  <si>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</si>
  <si>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</si>
  <si>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</si>
  <si>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</si>
  <si>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</si>
  <si>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</si>
  <si>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</si>
  <si>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</si>
  <si>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</si>
  <si>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</si>
  <si>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</si>
  <si>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</si>
  <si>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</si>
  <si>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</si>
  <si>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</si>
  <si>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</si>
  <si>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</si>
  <si>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</si>
  <si>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</si>
  <si>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</si>
  <si>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</si>
  <si>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</si>
  <si>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</si>
  <si>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</si>
  <si>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</si>
  <si>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</si>
  <si>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</si>
  <si>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</si>
  <si>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</si>
  <si>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</si>
  <si>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</si>
  <si>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</si>
  <si>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</si>
  <si>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</si>
  <si>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</si>
  <si>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</si>
  <si>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</si>
  <si>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</si>
  <si>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</si>
  <si>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</si>
  <si>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</si>
  <si>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</si>
  <si>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</si>
  <si>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</si>
  <si>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</si>
  <si>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</si>
  <si>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</si>
  <si>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</si>
  <si>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</si>
  <si>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</si>
  <si>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</si>
  <si>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</si>
  <si>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</si>
  <si>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</si>
  <si>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</si>
  <si>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</si>
  <si>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</si>
  <si>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</si>
  <si>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</si>
  <si>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</si>
  <si>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</si>
  <si>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</si>
  <si>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</si>
  <si>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</si>
  <si>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</si>
  <si>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</si>
  <si>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</si>
  <si>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</si>
  <si>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</si>
  <si>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</si>
  <si>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</si>
  <si>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</si>
  <si>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</si>
  <si>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</si>
  <si>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</si>
  <si>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</si>
  <si>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</si>
  <si>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</si>
  <si>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</si>
  <si>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</si>
  <si>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</si>
  <si>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</si>
  <si>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</si>
  <si>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</si>
  <si>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</si>
  <si>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</si>
  <si>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</si>
  <si>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</si>
  <si>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</si>
  <si>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</si>
  <si>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</si>
  <si>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</si>
  <si>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</si>
  <si>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</si>
  <si>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</si>
  <si>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</si>
  <si>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</si>
  <si>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</si>
  <si>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</si>
  <si>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</si>
  <si>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</si>
  <si>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</si>
  <si>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</si>
  <si>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</si>
  <si>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</si>
  <si>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</si>
  <si>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</si>
  <si>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</si>
  <si>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</si>
  <si>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</si>
  <si>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</si>
  <si>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</si>
  <si>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</si>
  <si>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</si>
  <si>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</si>
  <si>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</si>
  <si>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</si>
  <si>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</si>
  <si>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</si>
  <si>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</si>
  <si>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</si>
  <si>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</si>
  <si>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</si>
  <si>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</si>
  <si>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</si>
  <si>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</si>
  <si>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</si>
  <si>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</si>
  <si>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</si>
  <si>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</si>
  <si>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</si>
  <si>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</si>
  <si>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</si>
  <si>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</si>
  <si>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</si>
  <si>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</si>
  <si>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</si>
  <si>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</si>
  <si>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</si>
  <si>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</si>
  <si>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</si>
  <si>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</si>
  <si>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</si>
  <si>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</si>
  <si>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</si>
  <si>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</si>
  <si>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</si>
  <si>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</si>
  <si>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</si>
  <si>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</si>
  <si>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</si>
  <si>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</si>
  <si>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</si>
  <si>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</si>
  <si>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</si>
  <si>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</si>
  <si>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</si>
  <si>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</si>
  <si>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</si>
  <si>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</si>
  <si>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</si>
  <si>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</si>
  <si>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</si>
  <si>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</si>
  <si>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</si>
  <si>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</si>
  <si>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</si>
  <si>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</si>
  <si>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</si>
  <si>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</si>
  <si>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</si>
  <si>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</si>
  <si>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</si>
  <si>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</si>
  <si>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</si>
  <si>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</si>
  <si>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</si>
  <si>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</si>
  <si>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</si>
  <si>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</si>
  <si>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</si>
  <si>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</si>
  <si>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</si>
  <si>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</si>
  <si>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</si>
  <si>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</si>
  <si>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</si>
  <si>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</si>
  <si>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</si>
  <si>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</si>
  <si>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</si>
  <si>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</si>
  <si>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</si>
  <si>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</si>
  <si>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</si>
  <si>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</si>
  <si>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</si>
  <si>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</si>
  <si>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</si>
  <si>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</si>
  <si>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</si>
  <si>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</si>
  <si>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</si>
  <si>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</si>
  <si>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</si>
  <si>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</si>
  <si>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</si>
  <si>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</si>
  <si>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</si>
  <si>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</si>
  <si>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</si>
  <si>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</si>
  <si>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</si>
  <si>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</si>
  <si>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</si>
  <si>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</si>
  <si>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</si>
  <si>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</si>
  <si>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</si>
  <si>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</si>
  <si>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</si>
  <si>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</si>
  <si>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</si>
  <si>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</si>
  <si>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</si>
  <si>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</si>
  <si>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</si>
  <si>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</si>
  <si>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</si>
  <si>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</si>
  <si>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</si>
  <si>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</si>
  <si>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</si>
  <si>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</si>
  <si>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</si>
  <si>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</si>
  <si>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</si>
  <si>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</si>
  <si>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</si>
  <si>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</si>
  <si>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</si>
  <si>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</si>
  <si>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</si>
  <si>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</si>
  <si>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</si>
  <si>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</si>
  <si>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</si>
  <si>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</si>
  <si>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</si>
  <si>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</si>
  <si>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</si>
  <si>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</si>
  <si>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</si>
  <si>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</si>
  <si>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</si>
  <si>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</si>
  <si>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</si>
  <si>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</si>
  <si>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</si>
  <si>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</si>
  <si>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</si>
  <si>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</si>
  <si>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</si>
  <si>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</si>
  <si>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</si>
  <si>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</si>
  <si>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</si>
  <si>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</si>
  <si>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</si>
  <si>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</si>
  <si>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</si>
  <si>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</si>
  <si>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</si>
  <si>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</si>
  <si>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</si>
  <si>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</si>
  <si>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</si>
  <si>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</si>
  <si>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</si>
  <si>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</si>
  <si>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</si>
  <si>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</si>
  <si>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</si>
  <si>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</si>
  <si>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</si>
  <si>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</si>
  <si>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</si>
  <si>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</si>
  <si>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</si>
  <si>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</si>
  <si>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</si>
  <si>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</si>
  <si>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</si>
  <si>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</si>
  <si>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</si>
  <si>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</si>
  <si>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</si>
  <si>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</si>
  <si>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</si>
  <si>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</si>
  <si>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</si>
  <si>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</si>
  <si>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</si>
  <si>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</si>
  <si>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</si>
  <si>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</si>
  <si>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</si>
  <si>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</si>
  <si>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</si>
  <si>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</si>
  <si>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</si>
  <si>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</si>
  <si>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</si>
  <si>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</si>
  <si>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</si>
  <si>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</si>
  <si>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</si>
  <si>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</si>
  <si>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</si>
  <si>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</si>
  <si>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</si>
  <si>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</si>
  <si>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</si>
  <si>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</si>
  <si>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</si>
  <si>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</si>
  <si>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</si>
  <si>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</si>
  <si>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</si>
  <si>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</si>
  <si>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</si>
  <si>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</si>
  <si>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</si>
  <si>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</si>
  <si>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</si>
  <si>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</si>
  <si>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</si>
  <si>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</si>
  <si>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</si>
  <si>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</si>
  <si>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</si>
  <si>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</si>
  <si>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</si>
  <si>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</si>
  <si>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</si>
  <si>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</si>
  <si>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</si>
  <si>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</si>
  <si>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</si>
  <si>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</si>
  <si>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</si>
  <si>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</si>
  <si>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</si>
  <si>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</si>
  <si>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</si>
  <si>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</si>
  <si>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</si>
  <si>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</si>
  <si>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</si>
  <si>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</si>
  <si>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</si>
  <si>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</si>
  <si>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</si>
  <si>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</si>
  <si>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</si>
  <si>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</si>
  <si>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</si>
  <si>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</si>
  <si>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</si>
  <si>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</si>
  <si>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</si>
  <si>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</si>
  <si>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</si>
  <si>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</si>
  <si>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</si>
  <si>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</si>
  <si>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</si>
  <si>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</si>
  <si>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</si>
  <si>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</si>
  <si>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</si>
  <si>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</si>
  <si>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</si>
  <si>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</si>
  <si>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</si>
  <si>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</si>
  <si>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</si>
  <si>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</si>
  <si>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</si>
  <si>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</si>
  <si>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</si>
  <si>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</si>
  <si>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</si>
  <si>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</si>
  <si>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</si>
  <si>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</si>
  <si>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</si>
  <si>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</si>
  <si>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</si>
  <si>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</si>
  <si>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</si>
  <si>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</si>
  <si>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</si>
  <si>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</si>
  <si>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</si>
  <si>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</si>
  <si>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</si>
  <si>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</si>
  <si>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</si>
  <si>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</si>
  <si>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</si>
  <si>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</si>
  <si>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</si>
  <si>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</si>
  <si>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</si>
  <si>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</si>
  <si>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</si>
  <si>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</si>
  <si>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</si>
  <si>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</si>
  <si>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</si>
  <si>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</si>
  <si>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</si>
  <si>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</si>
  <si>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</si>
  <si>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</si>
  <si>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</si>
  <si>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</si>
  <si>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</si>
  <si>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</si>
  <si>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</si>
  <si>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</si>
  <si>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</si>
  <si>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</si>
  <si>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</si>
  <si>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</si>
  <si>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</si>
  <si>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</si>
  <si>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</si>
  <si>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</si>
  <si>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</si>
  <si>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</si>
  <si>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</si>
  <si>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</si>
  <si>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</si>
  <si>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</si>
  <si>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</si>
  <si>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</si>
  <si>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</si>
  <si>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</si>
  <si>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</si>
  <si>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</si>
  <si>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</si>
  <si>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</si>
  <si>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</si>
  <si>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</si>
  <si>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</si>
  <si>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</si>
  <si>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</si>
  <si>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</si>
  <si>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</si>
  <si>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</si>
  <si>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</si>
  <si>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</si>
  <si>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</si>
  <si>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</si>
  <si>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</si>
  <si>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</si>
  <si>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</si>
  <si>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</si>
  <si>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</si>
  <si>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</si>
  <si>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</si>
  <si>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</si>
  <si>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</si>
  <si>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</si>
  <si>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</si>
  <si>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</si>
  <si>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</si>
  <si>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</si>
  <si>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</si>
  <si>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</si>
  <si>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</si>
  <si>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</si>
  <si>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</si>
  <si>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</si>
  <si>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</si>
  <si>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</si>
  <si>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</si>
  <si>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</si>
  <si>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</si>
  <si>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</si>
  <si>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</si>
  <si>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</si>
  <si>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</si>
  <si>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</si>
  <si>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</si>
  <si>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</si>
  <si>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</si>
  <si>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</si>
  <si>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</si>
  <si>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</si>
  <si>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</si>
  <si>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</si>
  <si>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</si>
  <si>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</si>
  <si>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</si>
  <si>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</si>
  <si>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</si>
  <si>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</si>
  <si>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</si>
  <si>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</si>
  <si>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</si>
  <si>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</si>
  <si>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</si>
  <si>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</si>
  <si>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</si>
  <si>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</si>
  <si>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</si>
  <si>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</si>
  <si>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</si>
  <si>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</si>
  <si>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</si>
  <si>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</si>
  <si>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</si>
  <si>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</si>
  <si>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</si>
  <si>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</si>
  <si>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</si>
  <si>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</si>
  <si>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</si>
  <si>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</si>
  <si>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</si>
  <si>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</si>
  <si>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</si>
  <si>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</si>
  <si>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</si>
  <si>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</si>
  <si>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</si>
  <si>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</si>
  <si>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</si>
  <si>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</si>
  <si>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</si>
  <si>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</si>
  <si>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</si>
  <si>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</si>
  <si>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</si>
  <si>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</si>
  <si>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</si>
  <si>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</si>
  <si>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</si>
  <si>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</si>
  <si>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</si>
  <si>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</si>
  <si>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</si>
  <si>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</si>
  <si>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</si>
  <si>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</si>
  <si>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</si>
  <si>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</si>
  <si>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</si>
  <si>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</si>
  <si>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</si>
  <si>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</si>
  <si>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</si>
  <si>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</si>
  <si>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</si>
  <si>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</si>
  <si>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</si>
  <si>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</si>
  <si>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</si>
  <si>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</si>
  <si>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</si>
  <si>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</si>
  <si>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</si>
  <si>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</si>
  <si>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</si>
  <si>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</si>
  <si>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</si>
  <si>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</si>
  <si>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</si>
  <si>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</si>
  <si>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</si>
  <si>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</si>
  <si>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</si>
  <si>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</si>
  <si>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</si>
  <si>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</si>
  <si>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</si>
  <si>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</si>
  <si>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</si>
  <si>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</si>
  <si>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</si>
  <si>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</si>
  <si>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</si>
  <si>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</si>
  <si>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</si>
  <si>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</si>
  <si>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</si>
  <si>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</si>
  <si>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</si>
  <si>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</si>
  <si>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</si>
  <si>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</si>
  <si>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</si>
  <si>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</si>
  <si>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</si>
  <si>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</si>
  <si>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</si>
  <si>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</si>
  <si>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</si>
  <si>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</si>
  <si>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</si>
  <si>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</si>
  <si>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</si>
  <si>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</si>
  <si>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</si>
  <si>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</si>
  <si>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</si>
  <si>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</si>
  <si>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</si>
  <si>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</si>
  <si>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</si>
  <si>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</si>
  <si>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</si>
  <si>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</si>
  <si>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</si>
  <si>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</si>
  <si>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</si>
  <si>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</si>
  <si>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</si>
  <si>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</si>
  <si>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</si>
  <si>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</si>
  <si>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</si>
  <si>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</si>
  <si>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</si>
  <si>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</si>
  <si>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</si>
  <si>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</si>
  <si>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</si>
  <si>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</si>
  <si>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</si>
  <si>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</si>
  <si>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</si>
  <si>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</si>
  <si>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</si>
  <si>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</si>
  <si>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</si>
  <si>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</si>
  <si>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</si>
  <si>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</si>
  <si>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</si>
  <si>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</si>
  <si>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</si>
  <si>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</si>
  <si>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</si>
  <si>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</si>
  <si>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</si>
  <si>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</si>
  <si>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</si>
  <si>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</si>
  <si>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</si>
  <si>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</si>
  <si>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</si>
  <si>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</si>
  <si>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</si>
  <si>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</si>
  <si>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</si>
  <si>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</si>
  <si>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</si>
  <si>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</si>
  <si>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</si>
  <si>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</si>
  <si>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</si>
  <si>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</si>
  <si>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</si>
  <si>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</si>
  <si>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</si>
  <si>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</si>
  <si>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</si>
  <si>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</si>
  <si>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</si>
  <si>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</si>
  <si>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</si>
  <si>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</si>
  <si>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</si>
  <si>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</si>
  <si>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</si>
  <si>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</si>
  <si>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</si>
  <si>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</si>
  <si>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</si>
  <si>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</si>
  <si>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</si>
  <si>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</si>
  <si>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</si>
  <si>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</si>
  <si>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</si>
  <si>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</si>
  <si>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</si>
  <si>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</si>
  <si>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</si>
  <si>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</si>
  <si>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</si>
  <si>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</si>
  <si>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</si>
  <si>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</si>
  <si>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</si>
  <si>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</si>
  <si>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</si>
  <si>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</si>
  <si>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</si>
  <si>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</si>
  <si>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</si>
  <si>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</si>
  <si>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</si>
  <si>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</si>
  <si>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</si>
  <si>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</si>
  <si>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</si>
  <si>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</si>
  <si>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</si>
  <si>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</si>
  <si>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</si>
  <si>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</si>
  <si>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</si>
  <si>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</si>
  <si>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</si>
  <si>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</si>
  <si>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</si>
  <si>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</si>
  <si>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</si>
  <si>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</si>
  <si>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</si>
  <si>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</si>
  <si>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</si>
  <si>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</si>
  <si>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</si>
  <si>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</si>
  <si>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</si>
  <si>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</si>
  <si>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</si>
  <si>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</si>
  <si>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</si>
  <si>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</si>
  <si>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</si>
  <si>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</si>
  <si>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</si>
  <si>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</si>
  <si>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</si>
  <si>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</si>
  <si>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</si>
  <si>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</si>
  <si>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</si>
  <si>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</si>
  <si>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</si>
  <si>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</si>
  <si>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</si>
  <si>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</si>
  <si>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</si>
  <si>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</si>
  <si>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</si>
  <si>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</si>
  <si>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</si>
  <si>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</si>
  <si>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</si>
  <si>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</si>
  <si>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</si>
  <si>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</si>
  <si>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</si>
  <si>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</si>
  <si>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</si>
  <si>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</si>
  <si>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</si>
  <si>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</si>
  <si>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</si>
  <si>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</si>
  <si>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</si>
  <si>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</si>
  <si>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</si>
  <si>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</si>
  <si>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</si>
  <si>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</si>
  <si>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</si>
  <si>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</si>
  <si>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</si>
  <si>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</si>
  <si>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</si>
  <si>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</si>
  <si>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</si>
  <si>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</si>
  <si>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</si>
  <si>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</si>
  <si>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</si>
  <si>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</si>
  <si>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</si>
  <si>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</si>
  <si>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</si>
  <si>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</si>
  <si>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</si>
  <si>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</si>
  <si>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</si>
  <si>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</si>
  <si>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</si>
  <si>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</si>
  <si>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</si>
  <si>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</si>
  <si>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</si>
  <si>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</si>
  <si>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</si>
  <si>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</si>
  <si>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</si>
  <si>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</si>
  <si>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</si>
  <si>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</si>
  <si>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</si>
  <si>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</si>
  <si>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</si>
  <si>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</si>
  <si>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</si>
  <si>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</si>
  <si>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</si>
  <si>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</si>
  <si>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</si>
  <si>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</si>
  <si>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</si>
  <si>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</si>
  <si>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</si>
  <si>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</si>
  <si>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</si>
  <si>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</si>
  <si>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</si>
  <si>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</si>
  <si>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</si>
  <si>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</si>
  <si>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</si>
  <si>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</si>
  <si>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</si>
  <si>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</si>
  <si>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</si>
  <si>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</si>
  <si>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</si>
  <si>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</si>
  <si>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</si>
  <si>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</si>
  <si>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</si>
  <si>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</si>
  <si>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</si>
  <si>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</si>
  <si>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</si>
  <si>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</si>
  <si>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</si>
  <si>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</si>
  <si>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</si>
  <si>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</si>
  <si>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</si>
  <si>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</si>
  <si>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</si>
  <si>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</si>
  <si>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</si>
  <si>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</si>
  <si>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</si>
  <si>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</si>
  <si>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</si>
  <si>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</si>
  <si>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</si>
  <si>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</si>
  <si>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</si>
  <si>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</si>
  <si>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</si>
  <si>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</si>
  <si>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</si>
  <si>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</si>
  <si>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</si>
  <si>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</si>
  <si>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</si>
  <si>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</si>
  <si>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</si>
  <si>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</si>
  <si>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</si>
  <si>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</si>
  <si>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</si>
  <si>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</si>
  <si>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</si>
  <si>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</si>
  <si>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</si>
  <si>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</si>
  <si>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</si>
  <si>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</si>
  <si>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</si>
  <si>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</si>
  <si>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</si>
  <si>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</si>
  <si>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</si>
  <si>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</si>
  <si>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</si>
  <si>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</si>
  <si>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</si>
  <si>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</si>
  <si>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</si>
  <si>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</si>
  <si>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</si>
  <si>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</si>
  <si>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</si>
  <si>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</si>
  <si>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</si>
  <si>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</si>
  <si>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</si>
  <si>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</si>
  <si>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</si>
  <si>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</si>
  <si>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</si>
  <si>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</si>
  <si>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</si>
  <si>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</si>
  <si>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</si>
  <si>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</si>
  <si>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</si>
  <si>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</si>
  <si>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</si>
  <si>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</si>
  <si>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</si>
  <si>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</si>
  <si>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</si>
  <si>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</si>
  <si>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</si>
  <si>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</si>
  <si>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</si>
  <si>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</si>
  <si>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</si>
  <si>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</si>
  <si>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</si>
  <si>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</si>
  <si>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</si>
  <si>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</si>
  <si>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</si>
  <si>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</si>
  <si>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</si>
  <si>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</si>
  <si>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</si>
  <si>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</si>
  <si>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</si>
  <si>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</si>
  <si>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</si>
  <si>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</si>
  <si>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</si>
  <si>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</si>
  <si>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</si>
  <si>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</si>
  <si>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</si>
  <si>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</si>
  <si>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</si>
  <si>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</si>
  <si>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</si>
  <si>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</si>
  <si>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</si>
  <si>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</si>
  <si>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</si>
  <si>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</si>
  <si>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</si>
  <si>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</si>
  <si>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</si>
  <si>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</si>
  <si>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</si>
  <si>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</si>
  <si>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</si>
  <si>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</si>
  <si>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</si>
  <si>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</si>
  <si>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</si>
  <si>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</si>
  <si>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</si>
  <si>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</si>
  <si>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</si>
  <si>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</si>
  <si>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</si>
  <si>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</si>
  <si>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</si>
  <si>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</si>
  <si>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</si>
  <si>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</si>
  <si>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</si>
  <si>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</si>
  <si>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</si>
  <si>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</si>
  <si>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</si>
  <si>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</si>
  <si>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</si>
  <si>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</si>
  <si>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</si>
  <si>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</si>
  <si>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</si>
  <si>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</si>
  <si>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</si>
  <si>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</si>
  <si>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</si>
  <si>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</si>
  <si>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</si>
  <si>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</si>
  <si>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</si>
  <si>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</si>
  <si>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</si>
  <si>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</si>
  <si>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</si>
  <si>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</si>
  <si>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</si>
  <si>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</si>
  <si>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</si>
  <si>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</si>
  <si>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</si>
  <si>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</si>
  <si>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</si>
  <si>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</si>
  <si>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</si>
  <si>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</si>
  <si>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</si>
  <si>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</si>
  <si>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</si>
  <si>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</si>
  <si>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</si>
  <si>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</si>
  <si>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</si>
  <si>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</si>
  <si>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</si>
  <si>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</si>
  <si>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</si>
  <si>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</si>
  <si>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</si>
  <si>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</si>
  <si>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</si>
  <si>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</si>
  <si>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</si>
  <si>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</si>
  <si>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</si>
  <si>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</si>
  <si>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</si>
  <si>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</si>
  <si>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</si>
  <si>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</si>
  <si>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</si>
  <si>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</si>
  <si>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</si>
  <si>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</si>
  <si>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</si>
  <si>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</si>
  <si>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</si>
  <si>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</si>
  <si>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</si>
  <si>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</si>
  <si>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</si>
  <si>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</si>
  <si>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</si>
  <si>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</si>
  <si>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</si>
  <si>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</si>
  <si>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</si>
  <si>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</si>
  <si>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</si>
  <si>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</si>
  <si>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</si>
  <si>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</si>
  <si>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</si>
  <si>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</si>
  <si>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</si>
  <si>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</si>
  <si>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</si>
  <si>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</si>
  <si>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</si>
  <si>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</si>
  <si>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</si>
  <si>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</si>
  <si>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</si>
  <si>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</si>
  <si>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</si>
  <si>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</si>
  <si>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</si>
  <si>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</si>
  <si>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</si>
  <si>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</si>
  <si>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</si>
  <si>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</si>
  <si>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</si>
  <si>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</si>
  <si>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</si>
  <si>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</si>
  <si>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</si>
  <si>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</si>
  <si>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</si>
  <si>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</si>
  <si>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</si>
  <si>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</si>
  <si>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</si>
  <si>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</si>
  <si>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</si>
  <si>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</si>
  <si>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</si>
  <si>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</si>
  <si>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</si>
  <si>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</si>
  <si>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</si>
  <si>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</si>
  <si>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</si>
  <si>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</si>
  <si>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</si>
  <si>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</si>
  <si>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</si>
  <si>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</si>
  <si>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</si>
  <si>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</si>
  <si>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</si>
  <si>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</si>
  <si>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</si>
  <si>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</si>
  <si>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</si>
  <si>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</si>
  <si>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</si>
  <si>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</si>
  <si>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</si>
  <si>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</si>
  <si>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</si>
  <si>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</si>
  <si>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</si>
  <si>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</si>
  <si>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</si>
  <si>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</si>
  <si>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</si>
  <si>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</si>
  <si>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</si>
  <si>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</si>
  <si>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</si>
  <si>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</si>
  <si>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</si>
  <si>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</si>
  <si>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</si>
  <si>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</si>
  <si>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</si>
  <si>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</si>
  <si>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</si>
  <si>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</si>
  <si>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</si>
  <si>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</si>
  <si>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</si>
  <si>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</si>
  <si>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</si>
  <si>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</si>
  <si>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</si>
  <si>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</si>
  <si>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</si>
  <si>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</si>
  <si>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</si>
  <si>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</si>
  <si>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</si>
  <si>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</si>
  <si>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</si>
  <si>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</si>
  <si>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</si>
  <si>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</si>
  <si>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</si>
  <si>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</si>
  <si>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</si>
  <si>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</si>
  <si>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</si>
  <si>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</si>
  <si>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</si>
  <si>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</si>
  <si>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</si>
  <si>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</si>
  <si>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</si>
  <si>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</si>
  <si>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</si>
  <si>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</si>
  <si>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</si>
  <si>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</si>
  <si>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</si>
  <si>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</si>
  <si>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</si>
  <si>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</si>
  <si>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</si>
  <si>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</si>
  <si>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</si>
  <si>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</si>
  <si>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</si>
  <si>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</si>
  <si>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</si>
  <si>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</si>
  <si>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</si>
  <si>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</si>
  <si>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</si>
  <si>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</si>
  <si>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</si>
  <si>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</si>
  <si>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</si>
  <si>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</si>
  <si>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</si>
  <si>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</si>
  <si>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</si>
  <si>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</si>
  <si>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</si>
  <si>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</si>
  <si>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</si>
  <si>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</si>
  <si>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</si>
  <si>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</si>
  <si>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</si>
  <si>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</si>
  <si>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</si>
  <si>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</si>
  <si>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</si>
  <si>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</si>
  <si>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</si>
  <si>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</si>
  <si>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</si>
  <si>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</si>
  <si>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</si>
  <si>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</si>
  <si>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</si>
  <si>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</si>
  <si>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</si>
  <si>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</si>
  <si>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</si>
  <si>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</si>
  <si>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</si>
  <si>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</si>
  <si>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</si>
  <si>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</si>
  <si>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</si>
  <si>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</si>
  <si>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</si>
  <si>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</si>
  <si>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</si>
  <si>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</si>
  <si>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</si>
  <si>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</si>
  <si>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</si>
  <si>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</si>
  <si>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</si>
  <si>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</si>
  <si>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</si>
  <si>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</si>
  <si>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</si>
  <si>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</si>
  <si>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</si>
  <si>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</si>
  <si>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</si>
  <si>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</si>
  <si>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</si>
  <si>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</si>
  <si>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</si>
  <si>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</si>
  <si>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</si>
  <si>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</si>
  <si>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</si>
  <si>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</si>
  <si>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</si>
  <si>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</si>
  <si>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</si>
  <si>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</si>
  <si>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</si>
  <si>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</si>
  <si>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</si>
  <si>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</si>
  <si>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</si>
  <si>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</si>
  <si>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</si>
  <si>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</si>
  <si>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</si>
  <si>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</si>
  <si>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</si>
  <si>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</si>
  <si>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</si>
  <si>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</si>
  <si>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</si>
  <si>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</si>
  <si>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</si>
  <si>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</si>
  <si>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</si>
  <si>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</si>
  <si>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</si>
  <si>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</si>
  <si>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</si>
  <si>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</si>
  <si>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</si>
  <si>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</si>
  <si>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</si>
  <si>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</si>
  <si>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</si>
  <si>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</si>
  <si>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</si>
  <si>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</si>
  <si>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</si>
  <si>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</si>
  <si>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</si>
  <si>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</si>
  <si>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</si>
  <si>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</si>
  <si>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</si>
  <si>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</si>
  <si>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</si>
  <si>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</si>
  <si>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</si>
  <si>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</si>
  <si>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</si>
  <si>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</si>
  <si>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</si>
  <si>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</si>
  <si>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</si>
  <si>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</si>
  <si>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</si>
  <si>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</si>
  <si>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</si>
  <si>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</si>
  <si>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</si>
  <si>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</si>
  <si>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</si>
  <si>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</si>
  <si>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</si>
  <si>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</si>
  <si>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</si>
  <si>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</si>
  <si>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</si>
  <si>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</si>
  <si>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</si>
  <si>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</si>
  <si>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</si>
  <si>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</si>
  <si>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</si>
  <si>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</si>
  <si>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</si>
  <si>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</si>
  <si>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</si>
  <si>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</si>
  <si>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</si>
  <si>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</si>
  <si>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</si>
  <si>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</si>
  <si>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</si>
  <si>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</si>
  <si>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</si>
  <si>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</si>
  <si>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</si>
  <si>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</si>
  <si>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</si>
  <si>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</si>
  <si>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</si>
  <si>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</si>
  <si>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</si>
  <si>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</si>
  <si>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</si>
  <si>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</si>
  <si>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</si>
  <si>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</si>
  <si>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</si>
  <si>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</si>
  <si>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</si>
  <si>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</si>
  <si>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</si>
  <si>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</si>
  <si>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</si>
  <si>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</si>
  <si>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</si>
  <si>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</si>
  <si>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</si>
  <si>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</si>
  <si>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</si>
  <si>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</si>
  <si>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</si>
  <si>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</si>
  <si>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</si>
  <si>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</si>
  <si>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</si>
  <si>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</si>
  <si>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</si>
  <si>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</si>
  <si>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</si>
  <si>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</si>
  <si>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</si>
  <si>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</si>
  <si>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</si>
  <si>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</si>
  <si>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</si>
  <si>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</si>
  <si>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</si>
  <si>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</si>
  <si>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</si>
  <si>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</si>
  <si>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</si>
  <si>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</si>
  <si>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</si>
  <si>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</si>
  <si>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</si>
  <si>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</si>
  <si>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</si>
  <si>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</si>
  <si>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</si>
  <si>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</si>
  <si>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</si>
  <si>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</si>
  <si>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</si>
  <si>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</si>
  <si>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</si>
  <si>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</si>
  <si>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</si>
  <si>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</si>
  <si>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</si>
  <si>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</si>
  <si>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</si>
  <si>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</si>
  <si>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</si>
  <si>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</si>
  <si>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</si>
  <si>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</si>
  <si>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</si>
  <si>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</si>
  <si>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</si>
  <si>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</si>
  <si>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</si>
  <si>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</si>
  <si>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</si>
  <si>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</si>
  <si>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</si>
  <si>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</si>
  <si>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</si>
  <si>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</si>
  <si>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</si>
  <si>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</si>
  <si>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</si>
  <si>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</si>
  <si>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</si>
  <si>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</si>
  <si>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</si>
  <si>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</si>
  <si>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</si>
  <si>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</si>
  <si>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</si>
  <si>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</si>
  <si>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</si>
  <si>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</si>
  <si>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</si>
  <si>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</si>
  <si>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</si>
  <si>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</si>
  <si>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</si>
  <si>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</si>
  <si>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</si>
  <si>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</si>
  <si>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</si>
  <si>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</si>
  <si>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</si>
  <si>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</si>
  <si>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</si>
  <si>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</si>
  <si>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</si>
  <si>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</si>
  <si>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</si>
  <si>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</si>
  <si>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</si>
  <si>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</si>
  <si>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</si>
  <si>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</si>
  <si>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</si>
  <si>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</si>
  <si>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</si>
  <si>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</si>
  <si>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</si>
  <si>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</si>
  <si>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</si>
  <si>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</si>
  <si>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</si>
  <si>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</si>
  <si>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</si>
  <si>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</si>
  <si>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</si>
  <si>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</si>
  <si>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</si>
  <si>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</si>
  <si>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</si>
  <si>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</si>
  <si>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</si>
  <si>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</si>
  <si>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</si>
  <si>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</si>
  <si>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</si>
  <si>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</si>
  <si>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</si>
  <si>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</si>
  <si>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</si>
  <si>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</si>
  <si>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</si>
  <si>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</si>
  <si>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</si>
  <si>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</si>
  <si>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</si>
  <si>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</si>
  <si>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</si>
  <si>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</si>
  <si>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</si>
  <si>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</si>
  <si>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</si>
  <si>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</si>
  <si>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</si>
  <si>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</si>
  <si>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</si>
  <si>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</si>
  <si>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</si>
  <si>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</si>
  <si>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</si>
  <si>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</si>
  <si>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</si>
  <si>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</si>
  <si>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</si>
  <si>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</si>
  <si>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</si>
  <si>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</si>
  <si>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</si>
  <si>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</si>
  <si>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</si>
  <si>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</si>
  <si>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</si>
  <si>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</si>
  <si>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</si>
  <si>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</si>
  <si>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</si>
  <si>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</si>
  <si>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</si>
  <si>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</si>
  <si>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</si>
  <si>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</si>
  <si>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</si>
  <si>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</si>
  <si>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</si>
  <si>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</si>
  <si>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</si>
  <si>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</si>
  <si>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</si>
  <si>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</si>
  <si>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</si>
  <si>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</si>
  <si>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</si>
  <si>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</si>
  <si>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</si>
  <si>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</si>
  <si>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</si>
  <si>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</si>
  <si>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</si>
  <si>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</si>
  <si>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</si>
  <si>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</si>
  <si>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</si>
  <si>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</si>
  <si>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</si>
  <si>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</si>
  <si>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</si>
  <si>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</si>
  <si>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</si>
  <si>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</si>
  <si>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</si>
  <si>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</si>
  <si>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</si>
  <si>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</si>
  <si>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</si>
  <si>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</si>
  <si>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</si>
  <si>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</si>
  <si>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</si>
  <si>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</si>
  <si>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</si>
  <si>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</si>
  <si>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</si>
  <si>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</si>
  <si>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</si>
  <si>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</si>
  <si>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</si>
  <si>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</si>
  <si>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</si>
  <si>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</si>
  <si>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</si>
  <si>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</si>
  <si>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</si>
  <si>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</si>
  <si>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</si>
  <si>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</si>
  <si>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</si>
  <si>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</si>
  <si>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</si>
  <si>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</si>
  <si>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</si>
  <si>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</si>
  <si>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</si>
  <si>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</si>
  <si>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</si>
  <si>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</si>
  <si>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</si>
  <si>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</si>
  <si>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</si>
  <si>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</si>
  <si>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</si>
  <si>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</si>
  <si>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</si>
  <si>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</si>
  <si>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</si>
  <si>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</si>
  <si>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</si>
  <si>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</si>
  <si>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</si>
  <si>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</si>
  <si>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</si>
  <si>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</si>
  <si>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</si>
  <si>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</si>
  <si>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</si>
  <si>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</si>
  <si>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</si>
  <si>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</si>
  <si>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</si>
  <si>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</si>
  <si>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</si>
  <si>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</si>
  <si>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</si>
  <si>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</si>
  <si>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</si>
  <si>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</si>
  <si>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</si>
  <si>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</si>
  <si>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</si>
  <si>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</si>
  <si>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</si>
  <si>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</si>
  <si>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</si>
  <si>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</si>
  <si>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</si>
  <si>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</si>
  <si>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</si>
  <si>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</si>
  <si>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</si>
  <si>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</si>
  <si>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</si>
  <si>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</si>
  <si>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</si>
  <si>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</si>
  <si>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</si>
  <si>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</si>
  <si>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</si>
  <si>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</si>
  <si>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</si>
  <si>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</si>
  <si>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</si>
  <si>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</si>
  <si>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</si>
  <si>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</si>
  <si>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</si>
  <si>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</si>
  <si>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</si>
  <si>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</si>
  <si>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</si>
  <si>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</si>
  <si>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</si>
  <si>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</si>
  <si>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</si>
  <si>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</si>
  <si>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</si>
  <si>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</si>
  <si>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</si>
  <si>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</si>
  <si>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</si>
  <si>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</si>
  <si>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</si>
  <si>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</si>
  <si>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</si>
  <si>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</si>
  <si>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</si>
  <si>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</si>
  <si>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</si>
  <si>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</si>
  <si>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</si>
  <si>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</si>
  <si>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</si>
  <si>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</si>
  <si>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</si>
  <si>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</si>
  <si>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</si>
  <si>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</si>
  <si>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</si>
  <si>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</si>
  <si>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</si>
  <si>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</si>
  <si>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</si>
  <si>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</si>
  <si>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</si>
  <si>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</si>
  <si>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</si>
  <si>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</si>
  <si>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</si>
  <si>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</si>
  <si>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</si>
  <si>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</si>
  <si>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</si>
  <si>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</si>
  <si>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</si>
  <si>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</si>
  <si>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</si>
  <si>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</si>
  <si>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</si>
  <si>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</si>
  <si>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</si>
  <si>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</si>
  <si>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</si>
  <si>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</si>
  <si>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</si>
  <si>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</si>
  <si>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</si>
  <si>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</si>
  <si>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</si>
  <si>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</si>
  <si>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</si>
  <si>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</si>
  <si>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</si>
  <si>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</si>
  <si>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</si>
  <si>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</si>
  <si>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</si>
  <si>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</si>
  <si>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</si>
  <si>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</si>
  <si>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</si>
  <si>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</si>
  <si>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</si>
  <si>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</si>
  <si>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</si>
  <si>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</si>
  <si>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</si>
  <si>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</si>
  <si>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</si>
  <si>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</si>
  <si>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</si>
  <si>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</si>
  <si>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</si>
  <si>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</si>
  <si>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</si>
  <si>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</si>
  <si>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</si>
  <si>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</si>
  <si>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</si>
  <si>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</si>
  <si>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</si>
  <si>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</si>
  <si>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</si>
  <si>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</si>
  <si>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</si>
  <si>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</si>
  <si>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</si>
  <si>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</si>
  <si>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</si>
  <si>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</si>
  <si>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</si>
  <si>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</si>
  <si>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</si>
  <si>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</si>
  <si>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</si>
  <si>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</si>
  <si>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</si>
  <si>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</si>
  <si>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</si>
  <si>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</si>
  <si>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</si>
  <si>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</si>
  <si>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</si>
  <si>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</si>
  <si>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</si>
  <si>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</si>
  <si>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</si>
  <si>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</si>
  <si>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</si>
  <si>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</si>
  <si>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</si>
  <si>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</si>
  <si>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</si>
  <si>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</si>
  <si>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</si>
  <si>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</si>
  <si>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</si>
  <si>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</si>
  <si>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</si>
  <si>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</si>
  <si>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</si>
  <si>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</si>
  <si>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</si>
  <si>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</si>
  <si>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</si>
  <si>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</si>
  <si>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</si>
  <si>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</si>
  <si>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</si>
  <si>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</si>
  <si>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</si>
  <si>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</si>
  <si>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</si>
  <si>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</si>
  <si>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</si>
  <si>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</si>
  <si>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</si>
  <si>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</si>
  <si>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</si>
  <si>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</si>
  <si>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</si>
  <si>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</si>
  <si>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</si>
  <si>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</si>
  <si>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</si>
  <si>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</si>
  <si>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</si>
  <si>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</si>
  <si>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</si>
  <si>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</si>
  <si>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</si>
  <si>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</si>
  <si>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</si>
  <si>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</si>
  <si>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</si>
  <si>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</si>
  <si>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</si>
  <si>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</si>
  <si>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</si>
  <si>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</si>
  <si>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</si>
  <si>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</si>
  <si>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</si>
  <si>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</si>
  <si>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</si>
  <si>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</si>
  <si>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</si>
  <si>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</si>
  <si>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</si>
  <si>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</si>
  <si>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</si>
  <si>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</si>
  <si>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</si>
  <si>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</si>
  <si>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</si>
  <si>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</si>
  <si>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</si>
  <si>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</si>
  <si>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</si>
  <si>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</si>
  <si>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</si>
  <si>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</si>
  <si>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</si>
  <si>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</si>
  <si>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</si>
  <si>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</si>
  <si>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</si>
  <si>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</si>
  <si>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</si>
  <si>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</si>
  <si>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</si>
  <si>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</si>
  <si>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</si>
  <si>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</si>
  <si>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</si>
  <si>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</si>
  <si>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</si>
  <si>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</si>
  <si>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</si>
  <si>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</si>
  <si>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</si>
  <si>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</si>
  <si>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</si>
  <si>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</si>
  <si>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</si>
  <si>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</si>
  <si>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</si>
  <si>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</si>
  <si>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</si>
  <si>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</si>
  <si>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</si>
  <si>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</si>
  <si>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</si>
  <si>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</si>
  <si>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</si>
  <si>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</si>
  <si>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</si>
  <si>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</si>
  <si>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</si>
  <si>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</si>
  <si>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</si>
  <si>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</si>
  <si>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</si>
  <si>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</si>
  <si>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</si>
  <si>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</si>
  <si>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</si>
  <si>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</si>
  <si>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</si>
  <si>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</si>
  <si>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</si>
  <si>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</si>
  <si>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</si>
  <si>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</si>
  <si>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</si>
  <si>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</si>
  <si>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</si>
  <si>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</si>
  <si>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</si>
  <si>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</si>
  <si>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</si>
  <si>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</si>
  <si>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</si>
  <si>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</si>
  <si>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</si>
  <si>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</si>
  <si>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</si>
  <si>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</si>
  <si>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</si>
  <si>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</si>
  <si>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</si>
  <si>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</si>
  <si>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</si>
  <si>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</si>
  <si>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</si>
  <si>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</si>
  <si>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</si>
  <si>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</si>
  <si>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</si>
  <si>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</si>
  <si>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</si>
  <si>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</si>
  <si>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</si>
  <si>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</si>
  <si>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</si>
  <si>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</si>
  <si>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</si>
  <si>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</si>
  <si>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</si>
  <si>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</si>
  <si>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</si>
  <si>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</si>
  <si>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</si>
  <si>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</si>
  <si>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</si>
  <si>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</si>
  <si>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</si>
  <si>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</si>
  <si>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</si>
  <si>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</si>
  <si>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</si>
  <si>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</si>
  <si>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</si>
  <si>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</si>
  <si>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</si>
  <si>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</si>
  <si>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</si>
  <si>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</si>
  <si>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</si>
  <si>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</si>
  <si>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</si>
  <si>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</si>
  <si>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</si>
  <si>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</si>
  <si>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</si>
  <si>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</si>
  <si>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</si>
  <si>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</si>
  <si>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</si>
  <si>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</si>
  <si>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</si>
  <si>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</si>
  <si>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</si>
  <si>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</si>
  <si>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</si>
  <si>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</si>
  <si>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</si>
  <si>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</si>
  <si>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</si>
  <si>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</si>
  <si>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</si>
  <si>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</si>
  <si>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</si>
  <si>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</si>
  <si>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</si>
  <si>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</si>
  <si>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</si>
  <si>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</si>
  <si>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</si>
  <si>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</si>
  <si>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</si>
  <si>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</si>
  <si>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</si>
  <si>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</si>
  <si>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</si>
  <si>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</si>
  <si>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</si>
  <si>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</si>
  <si>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</si>
  <si>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</si>
  <si>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</si>
  <si>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</si>
  <si>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</si>
  <si>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</si>
  <si>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</si>
  <si>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</si>
  <si>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</si>
  <si>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</si>
  <si>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</si>
  <si>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</si>
  <si>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</si>
  <si>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</si>
  <si>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</si>
  <si>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</si>
  <si>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</si>
  <si>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</si>
  <si>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</si>
  <si>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</si>
  <si>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</si>
  <si>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</si>
  <si>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</si>
  <si>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</si>
  <si>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</si>
  <si>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</si>
  <si>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</si>
  <si>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</si>
  <si>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</si>
  <si>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</si>
  <si>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</si>
  <si>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</si>
  <si>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</si>
  <si>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</si>
  <si>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</si>
  <si>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</si>
  <si>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</si>
  <si>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</si>
  <si>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</si>
  <si>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</si>
  <si>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</si>
  <si>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</si>
  <si>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</si>
  <si>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</si>
  <si>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</si>
  <si>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</si>
  <si>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</si>
  <si>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</si>
  <si>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</si>
  <si>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</si>
  <si>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</si>
  <si>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</si>
  <si>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</si>
  <si>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</si>
  <si>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</si>
  <si>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</si>
  <si>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</si>
  <si>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</si>
  <si>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</si>
  <si>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</si>
  <si>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</si>
  <si>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</si>
  <si>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</si>
  <si>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</si>
  <si>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</si>
  <si>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</si>
  <si>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</si>
  <si>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</si>
  <si>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</si>
  <si>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</si>
  <si>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</si>
  <si>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</si>
  <si>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</si>
  <si>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</si>
  <si>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</si>
  <si>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</si>
  <si>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</si>
  <si>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</si>
  <si>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</si>
  <si>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</si>
  <si>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</si>
  <si>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</si>
  <si>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</si>
  <si>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</si>
  <si>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</si>
  <si>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</si>
  <si>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</si>
  <si>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</si>
  <si>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</si>
  <si>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</si>
  <si>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</si>
  <si>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</si>
  <si>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</si>
  <si>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</si>
  <si>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</si>
  <si>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</si>
  <si>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</si>
  <si>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</si>
  <si>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</si>
  <si>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</si>
  <si>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</si>
  <si>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</si>
  <si>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</si>
  <si>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</si>
  <si>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</si>
  <si>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</si>
  <si>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</si>
  <si>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</si>
  <si>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</si>
  <si>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</si>
  <si>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</si>
  <si>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</si>
  <si>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</si>
  <si>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</si>
  <si>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</si>
  <si>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</si>
  <si>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</si>
  <si>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</si>
  <si>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</si>
  <si>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</si>
  <si>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</si>
  <si>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</si>
  <si>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</si>
  <si>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</si>
  <si>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</si>
  <si>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</si>
  <si>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</si>
  <si>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</si>
  <si>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</si>
  <si>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</si>
  <si>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</si>
  <si>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</si>
  <si>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</si>
  <si>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</si>
  <si>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</si>
  <si>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</si>
  <si>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</si>
  <si>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</si>
  <si>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</si>
  <si>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</si>
  <si>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</si>
  <si>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</si>
  <si>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</si>
  <si>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</si>
  <si>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</si>
  <si>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</si>
  <si>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</si>
  <si>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</si>
  <si>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</si>
  <si>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</si>
  <si>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</si>
  <si>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</si>
  <si>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</si>
  <si>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</si>
  <si>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</si>
  <si>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</si>
  <si>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</si>
  <si>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</si>
  <si>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</si>
  <si>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</si>
  <si>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</si>
  <si>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</si>
  <si>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</si>
  <si>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</si>
  <si>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</si>
  <si>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</si>
  <si>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</si>
  <si>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</si>
  <si>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</si>
  <si>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</si>
  <si>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</si>
  <si>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</si>
  <si>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</si>
  <si>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</si>
  <si>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</si>
  <si>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</si>
  <si>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</si>
  <si>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</si>
  <si>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</si>
  <si>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</si>
  <si>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</si>
  <si>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</si>
  <si>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</si>
  <si>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</si>
  <si>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</si>
  <si>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</si>
  <si>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</si>
  <si>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</si>
  <si>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</si>
  <si>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</si>
  <si>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</si>
  <si>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</si>
  <si>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</si>
  <si>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</si>
  <si>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</si>
  <si>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</si>
  <si>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</si>
  <si>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</si>
  <si>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</si>
  <si>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</si>
  <si>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</si>
  <si>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</si>
  <si>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</si>
  <si>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</si>
  <si>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</si>
  <si>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</si>
  <si>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</si>
  <si>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</si>
  <si>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</si>
  <si>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</si>
  <si>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</si>
  <si>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</si>
  <si>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</si>
  <si>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</si>
  <si>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</si>
  <si>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</si>
  <si>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</si>
  <si>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</si>
  <si>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</si>
  <si>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</si>
  <si>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</si>
  <si>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</si>
  <si>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</si>
  <si>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</si>
  <si>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</si>
  <si>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</si>
  <si>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</si>
  <si>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</si>
  <si>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</si>
  <si>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</si>
  <si>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</si>
  <si>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</si>
  <si>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</si>
  <si>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</si>
  <si>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</si>
  <si>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</si>
  <si>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</si>
  <si>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</si>
  <si>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</si>
  <si>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</si>
  <si>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</si>
  <si>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</si>
  <si>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</si>
  <si>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</si>
  <si>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</si>
  <si>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</si>
  <si>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</si>
  <si>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</si>
  <si>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</si>
  <si>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</si>
  <si>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</si>
  <si>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</si>
  <si>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</si>
  <si>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</si>
  <si>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</si>
  <si>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</si>
  <si>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</si>
  <si>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</si>
  <si>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</si>
  <si>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</si>
  <si>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</si>
  <si>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</si>
  <si>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</si>
  <si>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</si>
  <si>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</si>
  <si>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</si>
  <si>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</si>
  <si>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</si>
  <si>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</si>
  <si>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</si>
  <si>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</si>
  <si>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</si>
  <si>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</si>
  <si>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</si>
  <si>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</si>
  <si>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</si>
  <si>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</si>
  <si>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</si>
  <si>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</si>
  <si>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</si>
  <si>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</si>
  <si>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</si>
  <si>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</si>
  <si>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</si>
  <si>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</si>
  <si>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</si>
  <si>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</si>
  <si>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</si>
  <si>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</si>
  <si>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</si>
  <si>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</si>
  <si>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</si>
  <si>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</si>
  <si>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</si>
  <si>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</si>
  <si>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</si>
  <si>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</si>
  <si>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</si>
  <si>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</si>
  <si>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</si>
  <si>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</si>
  <si>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</si>
  <si>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</si>
  <si>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</si>
  <si>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</si>
  <si>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</si>
  <si>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</si>
  <si>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</si>
  <si>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</si>
  <si>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</si>
  <si>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</si>
  <si>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</si>
  <si>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</si>
  <si>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</si>
  <si>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</si>
  <si>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</si>
  <si>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</si>
  <si>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</si>
  <si>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</si>
  <si>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</si>
  <si>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</si>
  <si>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</si>
  <si>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</si>
  <si>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</si>
  <si>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</si>
  <si>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</si>
  <si>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</si>
  <si>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</si>
  <si>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</si>
  <si>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</si>
  <si>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</si>
  <si>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</si>
  <si>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</si>
  <si>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</si>
  <si>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</si>
  <si>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</si>
  <si>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</si>
  <si>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</si>
  <si>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</si>
  <si>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</si>
  <si>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</si>
  <si>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</si>
  <si>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</si>
  <si>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</si>
  <si>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</si>
  <si>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</si>
  <si>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</si>
  <si>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</si>
  <si>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</si>
  <si>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</si>
  <si>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</si>
  <si>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</si>
  <si>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</si>
  <si>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</si>
  <si>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</si>
  <si>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</si>
  <si>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</si>
  <si>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</si>
  <si>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</si>
  <si>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</si>
  <si>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</si>
  <si>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</si>
  <si>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</si>
  <si>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</si>
  <si>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</si>
  <si>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</si>
  <si>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</si>
  <si>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</si>
  <si>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</si>
  <si>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</si>
  <si>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</si>
  <si>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</si>
  <si>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</si>
  <si>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</si>
  <si>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</si>
  <si>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</si>
  <si>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</si>
  <si>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</si>
  <si>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</si>
  <si>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</si>
  <si>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</si>
  <si>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</si>
  <si>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</si>
  <si>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</si>
  <si>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</si>
  <si>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</si>
  <si>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</si>
  <si>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</si>
  <si>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</si>
  <si>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</si>
  <si>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</si>
  <si>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</si>
  <si>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</si>
  <si>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</si>
  <si>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</si>
  <si>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</si>
  <si>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</si>
  <si>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</si>
  <si>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</si>
  <si>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</si>
  <si>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</si>
  <si>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</si>
  <si>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</si>
  <si>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</si>
  <si>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</si>
  <si>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</si>
  <si>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</si>
  <si>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</si>
  <si>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</si>
  <si>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</si>
  <si>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</si>
  <si>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</si>
  <si>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</si>
  <si>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</si>
  <si>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</si>
  <si>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</si>
  <si>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</si>
  <si>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</si>
  <si>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</si>
  <si>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</si>
  <si>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</si>
  <si>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</si>
  <si>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</si>
  <si>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</si>
  <si>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</si>
  <si>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</si>
  <si>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</si>
  <si>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</si>
  <si>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</si>
  <si>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</si>
  <si>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</si>
  <si>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</si>
  <si>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</si>
  <si>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</si>
  <si>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</si>
  <si>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</si>
  <si>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</si>
  <si>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</si>
  <si>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</si>
  <si>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</si>
  <si>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</si>
  <si>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</si>
  <si>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</si>
  <si>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</si>
  <si>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</si>
  <si>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</si>
  <si>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</si>
  <si>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</si>
  <si>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</si>
  <si>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</si>
  <si>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</si>
  <si>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</si>
  <si>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</si>
  <si>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</si>
  <si>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</si>
  <si>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</si>
  <si>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</si>
  <si>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</si>
  <si>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</si>
  <si>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</si>
  <si>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</si>
  <si>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</si>
  <si>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</si>
  <si>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</si>
  <si>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</si>
  <si>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</si>
  <si>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</si>
  <si>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</si>
  <si>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</si>
  <si>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</si>
  <si>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</si>
  <si>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</si>
  <si>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</si>
  <si>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</si>
  <si>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</si>
  <si>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</si>
  <si>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</si>
  <si>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</si>
  <si>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</si>
  <si>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</si>
  <si>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</si>
  <si>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</si>
  <si>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</si>
  <si>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</si>
  <si>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</si>
  <si>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</si>
  <si>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</si>
  <si>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</si>
  <si>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</si>
  <si>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</si>
  <si>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</si>
  <si>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</si>
  <si>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</si>
  <si>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</si>
  <si>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</si>
  <si>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</si>
  <si>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</si>
  <si>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</si>
  <si>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</si>
  <si>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</si>
  <si>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</si>
  <si>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</si>
  <si>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</si>
  <si>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</si>
  <si>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</si>
  <si>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</si>
  <si>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</si>
  <si>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</si>
  <si>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</si>
  <si>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</si>
  <si>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</si>
  <si>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</si>
  <si>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</si>
  <si>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</si>
  <si>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</si>
  <si>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</si>
  <si>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</si>
  <si>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</si>
  <si>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</si>
  <si>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</si>
  <si>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</si>
  <si>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</si>
  <si>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</si>
  <si>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</si>
  <si>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</si>
  <si>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</si>
  <si>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</si>
  <si>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</si>
  <si>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</si>
  <si>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</si>
  <si>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</si>
  <si>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</si>
  <si>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</si>
  <si>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</si>
  <si>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</si>
  <si>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</si>
  <si>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</si>
  <si>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</si>
  <si>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</si>
  <si>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</si>
  <si>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</si>
  <si>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</si>
  <si>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</si>
  <si>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</si>
  <si>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</si>
  <si>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</si>
  <si>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</si>
  <si>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</si>
  <si>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</si>
  <si>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</si>
  <si>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</si>
  <si>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</si>
  <si>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</si>
  <si>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</si>
  <si>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</si>
  <si>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</si>
  <si>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</si>
  <si>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</si>
  <si>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</si>
  <si>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</si>
  <si>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</si>
  <si>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</si>
  <si>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</si>
  <si>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</si>
  <si>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</si>
  <si>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</si>
  <si>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</si>
  <si>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</si>
  <si>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</si>
  <si>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</si>
  <si>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</si>
  <si>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</si>
  <si>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</si>
  <si>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</si>
  <si>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</si>
  <si>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</si>
  <si>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</si>
  <si>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</si>
  <si>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</si>
  <si>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</si>
  <si>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</si>
  <si>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</si>
  <si>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</si>
  <si>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</si>
  <si>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</si>
  <si>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</si>
  <si>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</si>
  <si>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</si>
  <si>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</si>
  <si>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</si>
  <si>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</si>
  <si>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</si>
  <si>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</si>
  <si>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</si>
  <si>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</si>
  <si>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</si>
  <si>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</si>
  <si>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</si>
  <si>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</si>
  <si>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</si>
  <si>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</si>
  <si>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</si>
  <si>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</si>
  <si>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</si>
  <si>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</si>
  <si>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</si>
  <si>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</si>
  <si>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</si>
  <si>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</si>
  <si>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</si>
  <si>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</si>
  <si>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</si>
  <si>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</si>
  <si>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</si>
  <si>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</si>
  <si>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</si>
  <si>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</si>
  <si>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</si>
  <si>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</si>
  <si>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</si>
  <si>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</si>
  <si>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</si>
  <si>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</si>
  <si>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</si>
  <si>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</si>
  <si>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</si>
  <si>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</si>
  <si>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</si>
  <si>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</si>
  <si>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</si>
  <si>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</si>
  <si>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</si>
  <si>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</si>
  <si>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</si>
  <si>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</si>
  <si>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</si>
  <si>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</si>
  <si>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</si>
  <si>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</si>
  <si>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</si>
  <si>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</si>
  <si>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</si>
  <si>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</si>
  <si>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</si>
  <si>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</si>
  <si>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</si>
  <si>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</si>
  <si>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</si>
  <si>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</si>
  <si>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</si>
  <si>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</si>
  <si>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</si>
  <si>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</si>
  <si>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</si>
  <si>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</si>
  <si>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</si>
  <si>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</si>
  <si>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</si>
  <si>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</si>
  <si>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</si>
  <si>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</si>
  <si>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</si>
  <si>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</si>
  <si>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</si>
  <si>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</si>
  <si>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</si>
  <si>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</si>
  <si>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</si>
  <si>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</si>
  <si>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</si>
  <si>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</si>
  <si>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</si>
  <si>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</si>
  <si>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</si>
  <si>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</si>
  <si>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</si>
  <si>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</si>
  <si>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</si>
  <si>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</si>
  <si>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</si>
  <si>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</si>
  <si>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</si>
  <si>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</si>
  <si>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</si>
  <si>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</si>
  <si>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</si>
  <si>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</si>
  <si>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</si>
  <si>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</si>
  <si>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</si>
  <si>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</si>
  <si>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</si>
  <si>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</si>
  <si>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</si>
  <si>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</si>
  <si>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</si>
  <si>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</si>
  <si>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</si>
  <si>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</si>
  <si>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</si>
  <si>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</si>
  <si>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</si>
  <si>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</si>
  <si>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</si>
  <si>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</si>
  <si>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</si>
  <si>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</si>
  <si>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</si>
  <si>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</si>
  <si>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</si>
  <si>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</si>
  <si>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</si>
  <si>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</si>
  <si>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</si>
  <si>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</si>
  <si>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</si>
  <si>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</si>
  <si>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</si>
  <si>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</si>
  <si>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</si>
  <si>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</si>
  <si>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</si>
  <si>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</si>
  <si>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</si>
  <si>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</si>
  <si>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</si>
  <si>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</si>
  <si>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</si>
  <si>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</si>
  <si>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</si>
  <si>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</si>
  <si>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</si>
  <si>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</si>
  <si>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</si>
  <si>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</si>
  <si>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</si>
  <si>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</si>
  <si>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</si>
  <si>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</si>
  <si>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</si>
  <si>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</si>
  <si>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</si>
  <si>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</si>
  <si>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</si>
  <si>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</si>
  <si>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</si>
  <si>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</si>
  <si>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</si>
  <si>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</si>
  <si>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</si>
  <si>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</si>
  <si>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</si>
  <si>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</si>
  <si>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</si>
  <si>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</si>
  <si>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</si>
  <si>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</si>
  <si>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</si>
  <si>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</si>
  <si>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</si>
  <si>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</si>
  <si>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</si>
  <si>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</si>
  <si>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</si>
  <si>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</si>
  <si>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</si>
  <si>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</si>
  <si>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</si>
  <si>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</si>
  <si>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</si>
  <si>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</si>
  <si>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</si>
  <si>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</si>
  <si>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</si>
  <si>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</si>
  <si>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</si>
  <si>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</si>
  <si>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</si>
  <si>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</si>
  <si>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</si>
  <si>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</si>
  <si>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</si>
  <si>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</si>
  <si>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</si>
  <si>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</si>
  <si>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</si>
  <si>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</si>
  <si>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</si>
  <si>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</si>
  <si>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</si>
  <si>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</si>
  <si>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</si>
  <si>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</si>
  <si>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</si>
  <si>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</si>
  <si>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</si>
  <si>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</si>
  <si>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</si>
  <si>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</si>
  <si>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</si>
  <si>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</si>
  <si>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</si>
  <si>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</si>
  <si>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</si>
  <si>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</si>
  <si>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</si>
  <si>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</si>
  <si>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</si>
  <si>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</si>
  <si>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</si>
  <si>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</si>
  <si>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</si>
  <si>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</si>
  <si>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</si>
  <si>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</si>
  <si>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</si>
  <si>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</si>
  <si>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</si>
  <si>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</si>
  <si>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</si>
  <si>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</si>
  <si>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</si>
  <si>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</si>
  <si>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</si>
  <si>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</si>
  <si>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</si>
  <si>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</si>
  <si>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</si>
  <si>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</si>
  <si>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</si>
  <si>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</si>
  <si>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</si>
  <si>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</si>
  <si>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</si>
  <si>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</si>
  <si>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</si>
  <si>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</si>
  <si>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</si>
  <si>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</si>
  <si>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</si>
  <si>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</si>
  <si>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</si>
  <si>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</si>
  <si>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</si>
  <si>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</si>
  <si>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</si>
  <si>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</si>
  <si>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</si>
  <si>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</si>
  <si>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</si>
  <si>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</si>
  <si>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</si>
  <si>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</si>
  <si>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</si>
  <si>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</si>
  <si>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</si>
  <si>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</si>
  <si>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</si>
  <si>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</si>
  <si>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</si>
  <si>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</si>
  <si>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</si>
  <si>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</si>
  <si>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</si>
  <si>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</si>
  <si>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</si>
  <si>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</si>
  <si>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</si>
  <si>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</si>
  <si>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</si>
  <si>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</si>
  <si>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</si>
  <si>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</si>
  <si>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</si>
  <si>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</si>
  <si>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</si>
  <si>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</si>
  <si>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</si>
  <si>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</si>
  <si>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</si>
  <si>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</si>
  <si>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</si>
  <si>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</si>
  <si>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</si>
  <si>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</si>
  <si>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</si>
  <si>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</si>
  <si>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</si>
  <si>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</si>
  <si>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</si>
  <si>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</si>
  <si>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</si>
  <si>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</si>
  <si>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</si>
  <si>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</si>
  <si>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</si>
  <si>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</si>
  <si>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</si>
  <si>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</si>
  <si>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</si>
  <si>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</si>
  <si>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</si>
  <si>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</si>
  <si>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</si>
  <si>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</si>
  <si>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</si>
  <si>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</si>
  <si>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</si>
  <si>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</si>
  <si>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</si>
  <si>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</si>
  <si>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</si>
  <si>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</si>
  <si>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</si>
  <si>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</si>
  <si>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</si>
  <si>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</si>
  <si>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</si>
  <si>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</si>
  <si>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</si>
  <si>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</si>
  <si>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</si>
  <si>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</si>
  <si>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</si>
  <si>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</si>
  <si>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</si>
  <si>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</si>
  <si>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</si>
  <si>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</si>
  <si>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</si>
  <si>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</si>
  <si>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</si>
  <si>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</si>
  <si>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</si>
  <si>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</si>
  <si>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</si>
  <si>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</si>
  <si>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</si>
  <si>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</si>
  <si>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</si>
  <si>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</si>
  <si>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</si>
  <si>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</si>
  <si>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</si>
  <si>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</si>
  <si>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</si>
  <si>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</si>
  <si>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</si>
  <si>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</si>
  <si>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</si>
  <si>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</si>
  <si>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</si>
  <si>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</si>
  <si>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</si>
  <si>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</si>
  <si>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</si>
  <si>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</si>
  <si>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</si>
  <si>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</si>
  <si>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</si>
  <si>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</si>
  <si>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</si>
  <si>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</si>
  <si>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</si>
  <si>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</si>
  <si>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</si>
  <si>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</si>
  <si>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</si>
  <si>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</si>
  <si>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</si>
  <si>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</si>
  <si>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</si>
  <si>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</si>
  <si>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</si>
  <si>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</si>
  <si>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</si>
  <si>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</si>
  <si>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</si>
  <si>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</si>
  <si>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</si>
  <si>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</si>
  <si>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</si>
  <si>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</si>
  <si>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</si>
  <si>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</si>
  <si>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</si>
  <si>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</si>
  <si>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</si>
  <si>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</si>
  <si>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</si>
  <si>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</si>
  <si>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</si>
  <si>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</si>
  <si>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</si>
  <si>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</si>
  <si>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</si>
  <si>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</si>
  <si>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</si>
  <si>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</si>
  <si>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</si>
  <si>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</si>
  <si>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</si>
  <si>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</si>
  <si>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</si>
  <si>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</si>
  <si>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</si>
  <si>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</si>
  <si>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</si>
  <si>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</si>
  <si>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</si>
  <si>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</si>
  <si>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</si>
  <si>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</si>
  <si>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</si>
  <si>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</si>
  <si>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</si>
  <si>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</si>
  <si>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</si>
  <si>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</si>
  <si>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</si>
  <si>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</si>
  <si>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</si>
  <si>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</si>
  <si>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</si>
  <si>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</si>
  <si>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</si>
  <si>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</si>
  <si>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</si>
  <si>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</si>
  <si>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</si>
  <si>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</si>
  <si>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</si>
  <si>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</si>
  <si>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</si>
  <si>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</si>
  <si>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</si>
  <si>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</si>
  <si>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</si>
  <si>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</si>
  <si>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</si>
  <si>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</si>
  <si>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</si>
  <si>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</si>
  <si>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</si>
  <si>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</si>
  <si>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</si>
  <si>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</si>
  <si>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</si>
  <si>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</si>
  <si>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</si>
  <si>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</si>
  <si>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</si>
  <si>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</si>
  <si>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</si>
  <si>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</si>
  <si>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</si>
  <si>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</si>
  <si>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</si>
  <si>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</si>
  <si>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</si>
  <si>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</si>
  <si>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</si>
  <si>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</si>
  <si>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</si>
  <si>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</si>
  <si>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</si>
  <si>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</si>
  <si>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</si>
  <si>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</si>
  <si>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</si>
  <si>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</si>
  <si>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</si>
  <si>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</si>
  <si>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</si>
  <si>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</si>
  <si>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</si>
  <si>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</si>
  <si>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</si>
  <si>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</si>
  <si>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</si>
  <si>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</si>
  <si>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</si>
  <si>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</si>
  <si>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</si>
  <si>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</si>
  <si>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</si>
  <si>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</si>
  <si>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</si>
  <si>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</si>
  <si>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</si>
  <si>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</si>
  <si>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</si>
  <si>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</si>
  <si>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</si>
  <si>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</si>
  <si>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</si>
  <si>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</si>
  <si>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</si>
  <si>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</si>
  <si>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</si>
  <si>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</si>
  <si>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</si>
  <si>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</si>
  <si>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</si>
  <si>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</si>
  <si>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</si>
  <si>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</si>
  <si>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</si>
  <si>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</si>
  <si>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</si>
  <si>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</si>
  <si>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</si>
  <si>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</si>
  <si>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</si>
  <si>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</si>
  <si>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</si>
  <si>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</si>
  <si>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</si>
  <si>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</si>
  <si>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</si>
  <si>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</si>
  <si>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</si>
  <si>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</si>
  <si>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</si>
  <si>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</si>
  <si>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</si>
  <si>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</si>
  <si>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</si>
  <si>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</si>
  <si>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</si>
  <si>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</si>
  <si>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</si>
  <si>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</si>
  <si>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</si>
  <si>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</si>
  <si>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</si>
  <si>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</si>
  <si>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</si>
  <si>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</si>
  <si>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</si>
  <si>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</si>
  <si>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</si>
  <si>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</si>
  <si>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</si>
  <si>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</si>
  <si>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</si>
  <si>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</si>
  <si>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</si>
  <si>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</si>
  <si>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</si>
  <si>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</si>
  <si>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</si>
  <si>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</si>
  <si>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</si>
  <si>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</si>
  <si>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</si>
  <si>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</si>
  <si>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</si>
  <si>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</si>
  <si>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</si>
  <si>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</si>
  <si>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</si>
  <si>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</si>
  <si>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</si>
  <si>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</si>
  <si>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</si>
  <si>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</si>
  <si>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</si>
  <si>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</si>
  <si>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</si>
  <si>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</si>
  <si>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</si>
  <si>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</si>
  <si>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</si>
  <si>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</si>
  <si>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</si>
  <si>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</si>
  <si>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</si>
  <si>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</si>
  <si>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</si>
  <si>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</si>
  <si>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</si>
  <si>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</si>
  <si>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</si>
  <si>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</si>
  <si>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</si>
  <si>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</si>
  <si>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</si>
  <si>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</si>
  <si>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</si>
  <si>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</si>
  <si>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</si>
  <si>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</si>
  <si>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</si>
  <si>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</si>
  <si>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</si>
  <si>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</si>
  <si>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</si>
  <si>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</si>
  <si>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</si>
  <si>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</si>
  <si>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</si>
  <si>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</si>
  <si>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</si>
  <si>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</si>
  <si>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</si>
  <si>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</si>
  <si>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</si>
  <si>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</si>
  <si>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</si>
  <si>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</si>
  <si>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</si>
  <si>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</si>
  <si>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</si>
  <si>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</si>
  <si>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</si>
  <si>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</si>
  <si>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</si>
  <si>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</si>
  <si>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</si>
  <si>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</si>
  <si>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</si>
  <si>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</si>
  <si>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</si>
  <si>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</si>
  <si>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</si>
  <si>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</si>
  <si>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</si>
  <si>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</si>
  <si>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</si>
  <si>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</si>
  <si>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</si>
  <si>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</si>
  <si>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</si>
  <si>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</si>
  <si>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</si>
  <si>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</si>
  <si>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</si>
  <si>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</si>
  <si>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</si>
  <si>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</si>
  <si>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</si>
  <si>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</si>
  <si>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</si>
  <si>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</si>
  <si>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</si>
  <si>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</si>
  <si>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</si>
  <si>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</si>
  <si>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</si>
  <si>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</si>
  <si>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</si>
  <si>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</si>
  <si>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</si>
  <si>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</si>
  <si>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</si>
  <si>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</si>
  <si>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</si>
  <si>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</si>
  <si>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</si>
  <si>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</si>
  <si>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</si>
  <si>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</si>
  <si>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</si>
  <si>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</si>
  <si>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</si>
  <si>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</si>
  <si>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</si>
  <si>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</si>
  <si>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</si>
  <si>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</si>
  <si>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</si>
  <si>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</si>
  <si>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</si>
  <si>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</si>
  <si>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</si>
  <si>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</si>
  <si>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</si>
  <si>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</si>
  <si>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</si>
  <si>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</si>
  <si>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</si>
  <si>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</si>
  <si>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</si>
  <si>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</si>
  <si>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</si>
  <si>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</si>
  <si>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</si>
  <si>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</si>
  <si>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</si>
  <si>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</si>
  <si>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</si>
  <si>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</si>
  <si>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</si>
  <si>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</si>
  <si>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</si>
  <si>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</si>
  <si>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</si>
  <si>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</si>
  <si>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</si>
  <si>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</si>
  <si>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</si>
  <si>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</si>
  <si>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</si>
  <si>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</si>
  <si>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</si>
  <si>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</si>
  <si>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</si>
  <si>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</si>
  <si>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</si>
  <si>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</si>
  <si>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</si>
  <si>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</si>
  <si>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</si>
  <si>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</si>
  <si>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</si>
  <si>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</si>
  <si>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</si>
  <si>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</si>
  <si>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</si>
  <si>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</si>
  <si>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</si>
  <si>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</si>
  <si>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</si>
  <si>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</si>
  <si>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</si>
  <si>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</si>
  <si>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</si>
  <si>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</si>
  <si>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</si>
  <si>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</si>
  <si>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</si>
  <si>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</si>
  <si>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</si>
  <si>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</si>
  <si>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</si>
  <si>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</si>
  <si>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</si>
  <si>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</si>
  <si>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</si>
  <si>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</si>
  <si>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</si>
  <si>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</si>
  <si>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</si>
  <si>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</si>
  <si>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</si>
  <si>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</si>
  <si>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</si>
  <si>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</si>
  <si>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</si>
  <si>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</si>
  <si>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</si>
  <si>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</si>
  <si>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</si>
  <si>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</si>
  <si>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</si>
  <si>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</si>
  <si>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</si>
  <si>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</si>
  <si>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</si>
  <si>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</si>
  <si>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</si>
  <si>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</si>
  <si>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</si>
  <si>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</si>
  <si>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</si>
  <si>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</si>
  <si>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</si>
  <si>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</si>
  <si>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</si>
  <si>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</si>
  <si>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</si>
  <si>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</si>
  <si>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</si>
  <si>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</si>
  <si>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</si>
  <si>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</si>
  <si>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</si>
  <si>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</si>
  <si>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</si>
  <si>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</si>
  <si>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</si>
  <si>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</si>
  <si>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</si>
  <si>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</si>
  <si>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</si>
  <si>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</si>
  <si>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</si>
  <si>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</si>
  <si>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</si>
  <si>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</si>
  <si>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</si>
  <si>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</si>
  <si>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</si>
  <si>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</si>
  <si>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</si>
  <si>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</si>
  <si>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</si>
  <si>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</si>
  <si>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</si>
  <si>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</si>
  <si>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</si>
  <si>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</si>
  <si>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</si>
  <si>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</si>
  <si>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</si>
  <si>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</si>
  <si>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</si>
  <si>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</si>
  <si>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</si>
  <si>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</si>
  <si>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</si>
  <si>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</si>
  <si>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</si>
  <si>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</si>
  <si>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</si>
  <si>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</si>
  <si>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</si>
  <si>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</si>
  <si>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</si>
  <si>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</si>
  <si>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</si>
  <si>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</si>
  <si>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</si>
  <si>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</si>
  <si>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</si>
  <si>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</si>
  <si>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</si>
  <si>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</si>
  <si>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</si>
  <si>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</si>
  <si>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</si>
  <si>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</si>
  <si>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</si>
  <si>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</si>
  <si>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</si>
  <si>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</si>
  <si>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</si>
  <si>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</si>
  <si>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</si>
  <si>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</si>
  <si>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</si>
  <si>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</si>
  <si>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</si>
  <si>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</si>
  <si>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</si>
  <si>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</si>
  <si>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</si>
  <si>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</si>
  <si>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</si>
  <si>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</si>
  <si>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</si>
  <si>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</si>
  <si>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</si>
  <si>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</si>
  <si>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</si>
  <si>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</si>
  <si>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</si>
  <si>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</si>
  <si>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</si>
  <si>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</si>
  <si>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</si>
  <si>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</si>
  <si>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</si>
  <si>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</si>
  <si>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</si>
  <si>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</si>
  <si>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</si>
  <si>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</si>
  <si>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</si>
  <si>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</si>
  <si>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</si>
  <si>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</si>
  <si>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</si>
  <si>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</si>
  <si>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</si>
  <si>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</si>
  <si>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</si>
  <si>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</si>
  <si>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</si>
  <si>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</si>
  <si>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</si>
  <si>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</si>
  <si>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</si>
  <si>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</si>
  <si>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</si>
  <si>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</si>
  <si>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</si>
  <si>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</si>
  <si>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</si>
  <si>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</si>
  <si>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</si>
  <si>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</si>
  <si>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</si>
  <si>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</si>
  <si>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</si>
  <si>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</si>
  <si>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</si>
  <si>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</si>
  <si>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</si>
  <si>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</si>
  <si>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</si>
  <si>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</si>
  <si>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</si>
  <si>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</si>
  <si>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</si>
  <si>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</si>
  <si>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</si>
  <si>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</si>
  <si>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</si>
  <si>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</si>
  <si>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</si>
  <si>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</si>
  <si>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</si>
  <si>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</si>
  <si>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</si>
  <si>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</si>
  <si>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</si>
  <si>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</si>
  <si>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</si>
  <si>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</si>
  <si>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</si>
  <si>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</si>
  <si>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</si>
  <si>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</si>
  <si>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</si>
  <si>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</si>
  <si>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</si>
  <si>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</si>
  <si>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</si>
  <si>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</si>
  <si>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</si>
  <si>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</si>
  <si>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</si>
  <si>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</si>
  <si>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</si>
  <si>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</si>
  <si>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</si>
  <si>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</si>
  <si>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</si>
  <si>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</si>
  <si>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</si>
  <si>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</si>
  <si>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</si>
  <si>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</si>
  <si>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</si>
  <si>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</si>
  <si>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</si>
  <si>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</si>
  <si>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</si>
  <si>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</si>
  <si>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</si>
  <si>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</si>
  <si>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</si>
  <si>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</si>
  <si>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</si>
  <si>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</si>
  <si>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</si>
  <si>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</si>
  <si>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</si>
  <si>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</si>
  <si>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</si>
  <si>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</si>
  <si>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</si>
  <si>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</si>
  <si>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</si>
  <si>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</si>
  <si>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</si>
  <si>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</si>
  <si>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</si>
  <si>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</si>
  <si>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</si>
  <si>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</si>
  <si>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</si>
  <si>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</si>
  <si>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</si>
  <si>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</si>
  <si>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</si>
  <si>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</si>
  <si>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</si>
  <si>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</si>
  <si>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</si>
  <si>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</si>
  <si>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</si>
  <si>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</si>
  <si>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</si>
  <si>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</si>
  <si>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</si>
  <si>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</si>
  <si>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</si>
  <si>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</si>
  <si>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</si>
  <si>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</si>
  <si>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</si>
  <si>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</si>
  <si>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</si>
  <si>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</si>
  <si>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</si>
  <si>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</si>
  <si>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</si>
  <si>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</si>
  <si>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</si>
  <si>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</si>
  <si>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</si>
  <si>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</si>
  <si>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</si>
  <si>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</si>
  <si>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</si>
  <si>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</si>
  <si>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</si>
  <si>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</si>
  <si>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</si>
  <si>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</si>
  <si>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</si>
  <si>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</si>
  <si>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</si>
  <si>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</si>
  <si>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</si>
  <si>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</si>
  <si>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</si>
  <si>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</si>
  <si>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</si>
  <si>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</si>
  <si>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</si>
  <si>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</si>
  <si>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</si>
  <si>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</si>
  <si>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</si>
  <si>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</si>
  <si>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</si>
  <si>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</si>
  <si>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</si>
  <si>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</si>
  <si>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</si>
  <si>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</si>
  <si>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</si>
  <si>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</si>
  <si>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</si>
  <si>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</si>
  <si>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</si>
  <si>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</si>
  <si>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</si>
  <si>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</si>
  <si>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</si>
  <si>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</si>
  <si>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</si>
  <si>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</si>
  <si>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</si>
  <si>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</si>
  <si>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</si>
  <si>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</si>
  <si>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</si>
  <si>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</si>
  <si>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</si>
  <si>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</si>
  <si>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</si>
  <si>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</si>
  <si>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</si>
  <si>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</si>
  <si>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</si>
  <si>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</si>
  <si>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</si>
  <si>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</si>
  <si>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</si>
  <si>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</si>
  <si>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</si>
  <si>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</si>
  <si>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</si>
  <si>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</si>
  <si>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</si>
  <si>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</si>
  <si>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</si>
  <si>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</si>
  <si>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</si>
  <si>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</si>
  <si>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</si>
  <si>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</si>
  <si>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</si>
  <si>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</si>
  <si>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</si>
  <si>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</si>
  <si>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</si>
  <si>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</si>
  <si>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</si>
  <si>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</si>
  <si>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</si>
  <si>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</si>
  <si>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</si>
  <si>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</si>
  <si>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</si>
  <si>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</si>
  <si>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</si>
  <si>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</si>
  <si>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</si>
  <si>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</si>
  <si>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</si>
  <si>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</si>
  <si>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</si>
  <si>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</si>
  <si>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</si>
  <si>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</si>
  <si>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</si>
  <si>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</si>
  <si>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</si>
  <si>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</si>
  <si>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</si>
  <si>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</si>
  <si>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</si>
  <si>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</si>
  <si>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</si>
  <si>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</si>
  <si>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</si>
  <si>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</si>
  <si>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</si>
  <si>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</si>
  <si>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</si>
  <si>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</si>
  <si>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</si>
  <si>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</si>
  <si>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</si>
  <si>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</si>
  <si>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</si>
  <si>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</si>
  <si>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</si>
  <si>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</si>
  <si>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</si>
  <si>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</si>
  <si>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</si>
  <si>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</si>
  <si>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</si>
  <si>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</si>
  <si>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</si>
  <si>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</si>
  <si>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</si>
  <si>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</si>
  <si>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</si>
  <si>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</si>
  <si>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</si>
  <si>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</si>
  <si>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</si>
  <si>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</si>
  <si>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</si>
  <si>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</si>
  <si>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</si>
  <si>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</si>
  <si>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</si>
  <si>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</si>
  <si>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</si>
  <si>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</si>
  <si>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</si>
  <si>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</si>
  <si>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</si>
  <si>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</si>
  <si>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</si>
  <si>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</si>
  <si>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</si>
  <si>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</si>
  <si>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</si>
  <si>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</si>
  <si>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</si>
  <si>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</si>
  <si>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</si>
  <si>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</si>
  <si>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</si>
  <si>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</si>
  <si>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</si>
  <si>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</si>
  <si>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</si>
  <si>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</si>
  <si>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</si>
  <si>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</si>
  <si>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</si>
  <si>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</si>
  <si>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</si>
  <si>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</si>
  <si>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</si>
  <si>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</si>
  <si>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</si>
  <si>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</si>
  <si>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</si>
  <si>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</si>
  <si>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</si>
  <si>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</si>
  <si>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</si>
  <si>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</si>
  <si>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</si>
  <si>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</si>
  <si>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</si>
  <si>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</si>
  <si>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</si>
  <si>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</si>
  <si>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</si>
  <si>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</si>
  <si>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</si>
  <si>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</si>
  <si>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</si>
  <si>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</si>
  <si>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</si>
  <si>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</si>
  <si>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</si>
  <si>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</si>
  <si>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</si>
  <si>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</si>
  <si>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</si>
  <si>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</si>
  <si>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</si>
  <si>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</si>
  <si>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</si>
  <si>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</si>
  <si>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</si>
  <si>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</si>
  <si>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</si>
  <si>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</si>
  <si>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</si>
  <si>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</si>
  <si>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</si>
  <si>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</si>
  <si>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</si>
  <si>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</si>
  <si>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</si>
  <si>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</si>
  <si>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</si>
  <si>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</si>
  <si>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</si>
  <si>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</si>
  <si>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</si>
  <si>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</si>
  <si>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</si>
  <si>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</si>
  <si>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</si>
  <si>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</si>
  <si>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</si>
  <si>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</si>
  <si>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</si>
  <si>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</si>
  <si>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</si>
  <si>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</si>
  <si>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</si>
  <si>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</si>
  <si>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</si>
  <si>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</si>
  <si>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</si>
  <si>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</si>
  <si>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</si>
  <si>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</si>
  <si>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</si>
  <si>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</si>
  <si>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</si>
  <si>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</si>
  <si>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</si>
  <si>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</si>
  <si>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</si>
  <si>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</si>
  <si>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</si>
  <si>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</si>
  <si>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</si>
  <si>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</si>
  <si>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</si>
  <si>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</si>
  <si>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</si>
  <si>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</si>
  <si>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</si>
  <si>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</si>
  <si>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</si>
  <si>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</si>
  <si>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</si>
  <si>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</si>
  <si>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</si>
  <si>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</si>
  <si>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</si>
  <si>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</si>
  <si>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</si>
  <si>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</si>
  <si>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</si>
  <si>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</si>
  <si>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</si>
  <si>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</si>
  <si>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</si>
  <si>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</si>
  <si>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</si>
  <si>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</si>
  <si>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</si>
  <si>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</si>
  <si>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</si>
  <si>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</si>
  <si>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</si>
  <si>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</si>
  <si>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</si>
  <si>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</si>
  <si>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</si>
  <si>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</si>
  <si>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</si>
  <si>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</si>
  <si>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</si>
  <si>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</si>
  <si>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</si>
  <si>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</si>
  <si>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</si>
  <si>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</si>
  <si>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</si>
  <si>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</si>
  <si>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</si>
  <si>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</si>
  <si>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</si>
  <si>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</si>
  <si>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</si>
  <si>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</si>
  <si>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</si>
  <si>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</si>
  <si>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</si>
  <si>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</si>
  <si>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</si>
  <si>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</si>
  <si>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</si>
  <si>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</si>
  <si>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</si>
  <si>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</si>
  <si>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</si>
  <si>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</si>
  <si>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</si>
  <si>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</si>
  <si>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</si>
  <si>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</si>
  <si>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</si>
  <si>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</si>
  <si>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</si>
  <si>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</si>
  <si>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</si>
  <si>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</si>
  <si>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</si>
  <si>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</si>
  <si>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</si>
  <si>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</si>
  <si>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</si>
  <si>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</si>
  <si>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</si>
  <si>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</si>
  <si>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</si>
  <si>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</si>
  <si>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</si>
  <si>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</si>
  <si>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</si>
  <si>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</si>
  <si>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</si>
  <si>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</si>
  <si>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</si>
  <si>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</si>
  <si>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</si>
  <si>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</si>
  <si>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</si>
  <si>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</si>
  <si>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</si>
  <si>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</si>
  <si>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</si>
  <si>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</si>
  <si>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</si>
  <si>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</si>
  <si>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</si>
  <si>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</si>
  <si>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</si>
  <si>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</si>
  <si>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</si>
  <si>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</si>
  <si>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</si>
  <si>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</si>
  <si>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</si>
  <si>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</si>
  <si>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</si>
  <si>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</si>
  <si>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</si>
  <si>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</si>
  <si>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</si>
  <si>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</si>
  <si>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</si>
  <si>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</si>
  <si>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</si>
  <si>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</si>
  <si>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</si>
  <si>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</si>
  <si>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</si>
  <si>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</si>
  <si>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</si>
  <si>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</si>
  <si>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</si>
  <si>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</si>
  <si>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</si>
  <si>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</si>
  <si>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</si>
  <si>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</si>
  <si>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</si>
  <si>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</si>
  <si>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</si>
  <si>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</si>
  <si>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</si>
  <si>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</si>
  <si>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</si>
  <si>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</si>
  <si>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</si>
  <si>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</si>
  <si>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</si>
  <si>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</si>
  <si>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</si>
  <si>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</si>
  <si>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</si>
  <si>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</si>
  <si>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</si>
  <si>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</si>
  <si>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</si>
  <si>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</si>
  <si>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</si>
  <si>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</si>
  <si>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</si>
  <si>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</si>
  <si>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</si>
  <si>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</si>
  <si>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</si>
  <si>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</si>
  <si>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</si>
  <si>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</si>
  <si>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</si>
  <si>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</si>
  <si>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</si>
  <si>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</si>
  <si>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</si>
  <si>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</si>
  <si>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</si>
  <si>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</si>
  <si>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</si>
  <si>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</si>
  <si>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</si>
  <si>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</si>
  <si>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</si>
  <si>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</si>
  <si>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</si>
  <si>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</si>
  <si>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</si>
  <si>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</si>
  <si>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</si>
  <si>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</si>
  <si>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</si>
  <si>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</si>
  <si>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</si>
  <si>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</si>
  <si>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</si>
  <si>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</si>
  <si>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</si>
  <si>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</si>
  <si>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</si>
  <si>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</si>
  <si>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</si>
  <si>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</si>
  <si>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</si>
  <si>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</si>
  <si>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</si>
  <si>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</si>
  <si>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</si>
  <si>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</si>
  <si>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</si>
  <si>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</si>
  <si>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</si>
  <si>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</si>
  <si>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</si>
  <si>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</si>
  <si>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</si>
  <si>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</si>
  <si>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</si>
  <si>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</si>
  <si>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</si>
  <si>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</si>
  <si>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</si>
  <si>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</si>
  <si>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</si>
  <si>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</si>
  <si>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</si>
  <si>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</si>
  <si>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</si>
  <si>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</si>
  <si>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</si>
  <si>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</si>
  <si>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</si>
  <si>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</si>
  <si>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</si>
  <si>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</si>
  <si>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</si>
  <si>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</si>
  <si>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</si>
  <si>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</si>
  <si>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</si>
  <si>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</si>
  <si>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</si>
  <si>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</si>
  <si>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</si>
  <si>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</si>
  <si>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</si>
  <si>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</si>
  <si>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</si>
  <si>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</si>
  <si>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</si>
  <si>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</si>
  <si>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</si>
  <si>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</si>
  <si>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</si>
  <si>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</si>
  <si>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</si>
  <si>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</si>
  <si>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</si>
  <si>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</si>
  <si>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</si>
  <si>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</si>
  <si>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</si>
  <si>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</si>
  <si>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</si>
  <si>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</si>
  <si>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</si>
  <si>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</si>
  <si>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</si>
  <si>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</si>
  <si>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</si>
  <si>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</si>
  <si>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</si>
  <si>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</si>
  <si>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</si>
  <si>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</si>
  <si>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</si>
  <si>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</si>
  <si>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</si>
  <si>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</si>
  <si>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</si>
  <si>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</si>
  <si>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</si>
  <si>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</si>
  <si>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</si>
  <si>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</si>
  <si>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</si>
  <si>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</si>
  <si>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</si>
  <si>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</si>
  <si>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</si>
  <si>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</si>
  <si>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</si>
  <si>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</si>
  <si>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</si>
  <si>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</si>
  <si>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</si>
  <si>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</si>
  <si>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</si>
  <si>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</si>
  <si>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</si>
  <si>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</si>
  <si>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</si>
  <si>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</si>
  <si>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</si>
  <si>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</si>
  <si>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</si>
  <si>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</si>
  <si>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</si>
  <si>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</si>
  <si>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</si>
  <si>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</si>
  <si>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</si>
  <si>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</si>
  <si>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</si>
  <si>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</si>
  <si>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</si>
  <si>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</si>
  <si>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</si>
  <si>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</si>
  <si>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</si>
  <si>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</si>
  <si>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</si>
  <si>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</si>
  <si>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</si>
  <si>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</si>
  <si>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</si>
  <si>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</si>
  <si>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</si>
  <si>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</si>
  <si>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</si>
  <si>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</si>
  <si>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</si>
  <si>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</si>
  <si>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</si>
  <si>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</si>
  <si>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</si>
  <si>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</si>
  <si>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</si>
  <si>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</si>
  <si>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</si>
  <si>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</si>
  <si>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</si>
  <si>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</si>
  <si>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</si>
  <si>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</si>
  <si>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</si>
  <si>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</si>
  <si>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</si>
  <si>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</si>
  <si>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</si>
  <si>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</si>
  <si>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</si>
  <si>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</si>
  <si>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</si>
  <si>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</si>
  <si>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</si>
  <si>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</si>
  <si>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</si>
  <si>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</si>
  <si>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</si>
  <si>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</si>
  <si>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</si>
  <si>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</si>
  <si>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</si>
  <si>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</si>
  <si>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</si>
  <si>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</si>
  <si>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</si>
  <si>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</si>
  <si>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</si>
  <si>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</si>
  <si>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</si>
  <si>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</si>
  <si>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</si>
  <si>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</si>
  <si>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</si>
  <si>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</si>
  <si>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</si>
  <si>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</si>
  <si>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</si>
  <si>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</si>
  <si>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</si>
  <si>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</si>
  <si>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</si>
  <si>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</si>
  <si>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</si>
  <si>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</si>
  <si>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</si>
  <si>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</si>
  <si>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</si>
  <si>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</si>
  <si>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</si>
  <si>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</si>
  <si>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</si>
  <si>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</si>
  <si>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</si>
  <si>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</si>
  <si>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</si>
  <si>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</si>
  <si>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</si>
  <si>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</si>
  <si>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</si>
  <si>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</si>
  <si>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</si>
  <si>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</si>
  <si>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</si>
  <si>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</si>
  <si>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</si>
  <si>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</si>
  <si>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</si>
  <si>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</si>
  <si>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</si>
  <si>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</si>
  <si>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</si>
  <si>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</si>
  <si>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</si>
  <si>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</si>
  <si>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</si>
  <si>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</si>
  <si>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</si>
  <si>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</si>
  <si>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</si>
  <si>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</si>
  <si>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</si>
  <si>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</si>
  <si>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</si>
  <si>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</si>
  <si>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</si>
  <si>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</si>
  <si>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</si>
  <si>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</si>
  <si>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</si>
  <si>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</si>
  <si>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</si>
  <si>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</si>
  <si>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</si>
  <si>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</si>
  <si>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</si>
  <si>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</si>
  <si>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</si>
  <si>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</si>
  <si>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</si>
  <si>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</si>
  <si>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</si>
  <si>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</si>
  <si>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</si>
  <si>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</si>
  <si>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</si>
  <si>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</si>
  <si>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</si>
  <si>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</si>
  <si>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</si>
  <si>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</si>
  <si>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</si>
  <si>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</si>
  <si>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</si>
  <si>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</si>
  <si>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</si>
  <si>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</si>
  <si>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</si>
  <si>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</si>
  <si>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</si>
  <si>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</si>
  <si>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</si>
  <si>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</si>
  <si>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</si>
  <si>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</si>
  <si>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</si>
  <si>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</si>
  <si>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</si>
  <si>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</si>
  <si>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</si>
  <si>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</si>
  <si>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</si>
  <si>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</si>
  <si>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</si>
  <si>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</si>
  <si>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</si>
  <si>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</si>
  <si>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</si>
  <si>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</si>
  <si>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</si>
  <si>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</si>
  <si>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</si>
  <si>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</si>
  <si>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</si>
  <si>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</si>
  <si>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</si>
  <si>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</si>
  <si>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</si>
  <si>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</si>
  <si>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</si>
  <si>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</si>
  <si>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</si>
  <si>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</si>
  <si>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</si>
  <si>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</si>
  <si>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</si>
  <si>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</si>
  <si>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</si>
  <si>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</si>
  <si>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</si>
  <si>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</si>
  <si>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</si>
  <si>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</si>
  <si>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</si>
  <si>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</si>
  <si>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</si>
  <si>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</si>
  <si>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</si>
  <si>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</si>
  <si>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</si>
  <si>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</si>
  <si>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</si>
  <si>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</si>
  <si>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</si>
  <si>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</si>
  <si>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</si>
  <si>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</si>
  <si>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</si>
  <si>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</si>
  <si>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</si>
  <si>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</si>
  <si>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</si>
  <si>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</si>
  <si>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</si>
  <si>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</si>
  <si>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</si>
  <si>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</si>
  <si>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</si>
  <si>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</si>
  <si>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</si>
  <si>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</si>
  <si>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</si>
  <si>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</si>
  <si>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</si>
  <si>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</si>
  <si>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</si>
  <si>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</si>
  <si>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</si>
  <si>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</si>
  <si>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</si>
  <si>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</si>
  <si>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</si>
  <si>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</si>
  <si>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</si>
  <si>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</si>
  <si>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</si>
  <si>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</si>
  <si>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</si>
  <si>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</si>
  <si>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</si>
  <si>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</si>
  <si>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</si>
  <si>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</si>
  <si>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</si>
  <si>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</si>
  <si>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</si>
  <si>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</si>
  <si>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</si>
  <si>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</si>
  <si>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</si>
  <si>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</si>
  <si>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</si>
  <si>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</si>
  <si>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</si>
  <si>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</si>
  <si>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</si>
  <si>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</si>
  <si>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</si>
  <si>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</si>
  <si>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</si>
  <si>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</si>
  <si>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</si>
  <si>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</si>
  <si>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</si>
  <si>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</si>
  <si>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</si>
  <si>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</si>
  <si>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</si>
  <si>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</si>
  <si>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</si>
  <si>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</si>
  <si>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</si>
  <si>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</si>
  <si>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</si>
  <si>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</si>
  <si>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</si>
  <si>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</si>
  <si>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</si>
  <si>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</si>
  <si>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</si>
  <si>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</si>
  <si>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</si>
  <si>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</si>
  <si>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</si>
  <si>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</si>
  <si>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</si>
  <si>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</si>
  <si>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</si>
  <si>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</si>
  <si>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</si>
  <si>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</si>
  <si>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</si>
  <si>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</si>
  <si>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</si>
  <si>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</si>
  <si>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</si>
  <si>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</si>
  <si>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</si>
  <si>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</si>
  <si>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</si>
  <si>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</si>
  <si>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</si>
  <si>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</si>
  <si>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</si>
  <si>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</si>
  <si>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</si>
  <si>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</si>
  <si>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</si>
  <si>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</si>
  <si>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</si>
  <si>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</si>
  <si>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</si>
  <si>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</si>
  <si>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</si>
  <si>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</si>
  <si>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</si>
  <si>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</si>
  <si>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</si>
  <si>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</si>
  <si>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</si>
  <si>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</si>
  <si>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</si>
  <si>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</si>
  <si>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</si>
  <si>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</si>
  <si>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</si>
  <si>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</si>
  <si>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</si>
  <si>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</si>
  <si>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</si>
  <si>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</si>
  <si>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</si>
  <si>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</si>
  <si>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</si>
  <si>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</si>
  <si>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</si>
  <si>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</si>
  <si>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</si>
  <si>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</si>
  <si>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</si>
  <si>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</si>
  <si>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</si>
  <si>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</si>
  <si>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</si>
  <si>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</si>
  <si>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</si>
  <si>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</si>
  <si>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</si>
  <si>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</si>
  <si>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</si>
  <si>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</si>
  <si>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</si>
  <si>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</si>
  <si>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</si>
  <si>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</si>
  <si>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</si>
  <si>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</si>
  <si>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</si>
  <si>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</si>
  <si>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</si>
  <si>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</si>
  <si>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</si>
  <si>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</si>
  <si>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</si>
  <si>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</si>
  <si>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</si>
  <si>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</si>
  <si>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</si>
  <si>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</si>
  <si>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</si>
  <si>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</si>
  <si>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</si>
  <si>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</si>
  <si>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</si>
  <si>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</si>
  <si>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</si>
  <si>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</si>
  <si>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</si>
  <si>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</si>
  <si>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</si>
  <si>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</si>
  <si>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</si>
  <si>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</si>
  <si>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</si>
  <si>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</si>
  <si>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</si>
  <si>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</si>
  <si>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</si>
  <si>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</si>
  <si>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</si>
  <si>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</si>
  <si>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</si>
  <si>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</si>
  <si>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</si>
  <si>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</si>
  <si>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</si>
  <si>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</si>
  <si>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</si>
  <si>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</si>
  <si>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</si>
  <si>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</si>
  <si>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</si>
  <si>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</si>
  <si>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</si>
  <si>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</si>
  <si>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</si>
  <si>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</si>
  <si>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</si>
  <si>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</si>
  <si>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</si>
  <si>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</si>
  <si>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</si>
  <si>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</si>
  <si>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</si>
  <si>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</si>
  <si>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</si>
  <si>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</si>
  <si>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</si>
  <si>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</si>
  <si>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</si>
  <si>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</si>
  <si>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</si>
  <si>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</si>
  <si>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</si>
  <si>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</si>
  <si>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</si>
  <si>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</si>
  <si>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</si>
  <si>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</si>
  <si>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</si>
  <si>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</si>
  <si>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</si>
  <si>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</si>
  <si>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</si>
  <si>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</si>
  <si>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</si>
  <si>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</si>
  <si>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</si>
  <si>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</si>
  <si>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</si>
  <si>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</si>
  <si>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</si>
  <si>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</si>
  <si>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</si>
  <si>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</si>
  <si>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</si>
  <si>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</si>
  <si>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</si>
  <si>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</si>
  <si>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</si>
  <si>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</si>
  <si>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</si>
  <si>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</si>
  <si>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</si>
  <si>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</si>
  <si>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</si>
  <si>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</si>
  <si>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</si>
  <si>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</si>
  <si>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</si>
  <si>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</si>
  <si>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</si>
  <si>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</si>
  <si>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</si>
  <si>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</si>
  <si>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</si>
  <si>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</si>
  <si>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</si>
  <si>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</si>
  <si>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</si>
  <si>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</si>
  <si>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</si>
  <si>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</si>
  <si>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</si>
  <si>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</si>
  <si>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</si>
  <si>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</si>
  <si>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</si>
  <si>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</si>
  <si>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</si>
  <si>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</si>
  <si>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</si>
  <si>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</si>
  <si>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</si>
  <si>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</si>
  <si>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</si>
  <si>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</si>
  <si>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</si>
  <si>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</si>
  <si>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</si>
  <si>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</si>
  <si>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</si>
  <si>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</si>
  <si>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</si>
  <si>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</si>
  <si>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</si>
  <si>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</si>
  <si>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</si>
  <si>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</si>
  <si>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</si>
  <si>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</si>
  <si>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</si>
  <si>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</si>
  <si>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</si>
  <si>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</si>
  <si>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</si>
  <si>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</si>
  <si>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</si>
  <si>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</si>
  <si>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</si>
  <si>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</si>
  <si>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</si>
  <si>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</si>
  <si>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</si>
  <si>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</si>
  <si>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</si>
  <si>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</si>
  <si>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</si>
  <si>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</si>
  <si>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</si>
  <si>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</si>
  <si>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</si>
  <si>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</si>
  <si>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</si>
  <si>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</si>
  <si>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</si>
  <si>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</si>
  <si>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</si>
  <si>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</si>
  <si>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</si>
  <si>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</si>
  <si>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</si>
  <si>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</si>
  <si>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</si>
  <si>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</si>
  <si>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</si>
  <si>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</si>
  <si>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</si>
  <si>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</si>
  <si>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</si>
  <si>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</si>
  <si>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</si>
  <si>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</si>
  <si>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</si>
  <si>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</si>
  <si>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</si>
  <si>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</si>
  <si>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</si>
  <si>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</si>
  <si>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</si>
  <si>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</si>
  <si>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</si>
  <si>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</si>
  <si>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</si>
  <si>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</si>
  <si>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</si>
  <si>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</si>
  <si>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</si>
  <si>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</si>
  <si>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</si>
  <si>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</si>
  <si>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</si>
  <si>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</si>
  <si>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</si>
  <si>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</si>
  <si>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</si>
  <si>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</si>
  <si>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</si>
  <si>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</si>
  <si>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</si>
  <si>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</si>
  <si>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</si>
  <si>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</si>
  <si>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</si>
  <si>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</si>
  <si>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</si>
  <si>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</si>
  <si>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</si>
  <si>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</si>
  <si>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</si>
  <si>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</si>
  <si>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</si>
  <si>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</si>
  <si>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</si>
  <si>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</si>
  <si>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</si>
  <si>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</si>
  <si>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</si>
  <si>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</si>
  <si>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</si>
  <si>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</si>
  <si>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</si>
  <si>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</si>
  <si>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</si>
  <si>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</si>
  <si>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</si>
  <si>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</si>
  <si>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</si>
  <si>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</si>
  <si>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</si>
  <si>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</si>
  <si>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</si>
  <si>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</si>
  <si>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</si>
  <si>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</si>
  <si>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</si>
  <si>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</si>
  <si>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</si>
  <si>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</si>
  <si>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</si>
  <si>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</si>
  <si>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</si>
  <si>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</si>
  <si>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</si>
  <si>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</si>
  <si>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</si>
  <si>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</si>
  <si>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</si>
  <si>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</si>
  <si>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</si>
  <si>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</si>
  <si>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</si>
  <si>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</si>
  <si>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</si>
  <si>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</si>
  <si>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</si>
  <si>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</si>
  <si>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</si>
  <si>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</si>
  <si>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</si>
  <si>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</si>
  <si>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</si>
  <si>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</si>
  <si>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</si>
  <si>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</si>
  <si>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</si>
  <si>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</si>
  <si>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</si>
  <si>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</si>
  <si>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</si>
  <si>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</si>
  <si>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</si>
  <si>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</si>
  <si>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</si>
  <si>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</si>
  <si>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</si>
  <si>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</si>
  <si>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</si>
  <si>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</si>
  <si>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</si>
  <si>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</si>
  <si>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</si>
  <si>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</si>
  <si>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</si>
  <si>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</si>
  <si>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</si>
  <si>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</si>
  <si>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</si>
  <si>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</si>
  <si>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</si>
  <si>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</si>
  <si>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</si>
  <si>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</si>
  <si>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</si>
  <si>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</si>
  <si>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</si>
  <si>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</si>
  <si>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</si>
  <si>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</si>
  <si>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</si>
  <si>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</si>
  <si>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</si>
  <si>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</si>
  <si>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</si>
  <si>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</si>
  <si>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</si>
  <si>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</si>
  <si>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</si>
  <si>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</si>
  <si>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</si>
  <si>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</si>
  <si>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</si>
  <si>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</si>
  <si>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</si>
  <si>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</si>
  <si>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</si>
  <si>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</si>
  <si>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</si>
  <si>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</si>
  <si>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</si>
  <si>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</si>
  <si>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</si>
  <si>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</si>
  <si>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</si>
  <si>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</si>
  <si>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</si>
  <si>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</si>
  <si>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</si>
  <si>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</si>
  <si>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</si>
  <si>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</si>
  <si>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</si>
  <si>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</si>
  <si>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</si>
  <si>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</si>
  <si>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</si>
  <si>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</si>
  <si>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</si>
  <si>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</si>
  <si>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</si>
  <si>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</si>
  <si>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</si>
  <si>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</si>
  <si>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</si>
  <si>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</si>
  <si>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</si>
  <si>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</si>
  <si>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</si>
  <si>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</si>
  <si>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</si>
  <si>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</si>
  <si>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</si>
  <si>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</si>
  <si>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</si>
  <si>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</si>
  <si>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</si>
  <si>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</si>
  <si>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</si>
  <si>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</si>
  <si>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</si>
  <si>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</si>
  <si>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</si>
  <si>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</si>
  <si>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</si>
  <si>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</si>
  <si>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</si>
  <si>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</si>
  <si>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</si>
  <si>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</si>
  <si>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</si>
  <si>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</si>
  <si>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</si>
  <si>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</si>
  <si>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</si>
  <si>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</si>
  <si>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</si>
  <si>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</si>
  <si>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</si>
  <si>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</si>
  <si>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</si>
  <si>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</si>
  <si>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</si>
  <si>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</si>
  <si>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</si>
  <si>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</si>
  <si>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</si>
  <si>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</si>
  <si>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</si>
  <si>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</si>
  <si>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</si>
  <si>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</si>
  <si>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</si>
  <si>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</si>
  <si>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</si>
  <si>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</si>
  <si>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</si>
  <si>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</si>
  <si>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</si>
  <si>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</si>
  <si>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</si>
  <si>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</si>
  <si>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</si>
  <si>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</si>
  <si>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</si>
  <si>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</si>
  <si>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</si>
  <si>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</si>
  <si>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</si>
  <si>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</si>
  <si>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</si>
  <si>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</si>
  <si>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</si>
  <si>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</si>
  <si>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</si>
  <si>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</si>
  <si>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</si>
  <si>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</si>
  <si>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</si>
  <si>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</si>
  <si>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</si>
  <si>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</si>
  <si>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</si>
  <si>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</si>
  <si>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</si>
  <si>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</si>
  <si>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</si>
  <si>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</si>
  <si>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</si>
  <si>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</si>
  <si>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</si>
  <si>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</si>
  <si>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</si>
  <si>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</si>
  <si>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</si>
  <si>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</si>
  <si>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</si>
  <si>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</si>
  <si>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</si>
  <si>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</si>
  <si>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</si>
  <si>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</si>
  <si>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</si>
  <si>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</si>
  <si>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</si>
  <si>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</si>
  <si>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</si>
  <si>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</si>
  <si>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</si>
  <si>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</si>
  <si>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</si>
  <si>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</si>
  <si>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</si>
  <si>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</si>
  <si>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</si>
  <si>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</si>
  <si>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</si>
  <si>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</si>
  <si>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</si>
  <si>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</si>
  <si>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</si>
  <si>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</si>
  <si>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</si>
  <si>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</si>
  <si>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</si>
  <si>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</si>
  <si>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</si>
  <si>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</si>
  <si>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</si>
  <si>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</si>
  <si>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</si>
  <si>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</si>
  <si>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</si>
  <si>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</si>
  <si>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</si>
  <si>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</si>
  <si>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</si>
  <si>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</si>
  <si>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</si>
  <si>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</si>
  <si>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</si>
  <si>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</si>
  <si>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</si>
  <si>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</si>
  <si>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</si>
  <si>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</si>
  <si>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</si>
  <si>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</si>
  <si>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</si>
  <si>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</si>
  <si>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</si>
  <si>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</si>
  <si>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</si>
  <si>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</si>
  <si>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</si>
  <si>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</si>
  <si>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</si>
  <si>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</si>
  <si>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</si>
  <si>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</si>
  <si>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</si>
  <si>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</si>
  <si>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</si>
  <si>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</si>
  <si>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</si>
  <si>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</si>
  <si>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</si>
  <si>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</si>
  <si>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</si>
  <si>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</si>
  <si>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</si>
  <si>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</si>
  <si>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</si>
  <si>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</si>
  <si>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</si>
  <si>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</si>
  <si>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</si>
  <si>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</si>
  <si>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</si>
  <si>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</si>
  <si>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</si>
  <si>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</si>
  <si>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</si>
  <si>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</si>
  <si>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</si>
  <si>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</si>
  <si>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</si>
  <si>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</si>
  <si>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</si>
  <si>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</si>
  <si>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</si>
  <si>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</si>
  <si>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</si>
  <si>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</si>
  <si>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</si>
  <si>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</si>
  <si>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</si>
  <si>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</si>
  <si>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</si>
  <si>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</si>
  <si>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</si>
  <si>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</si>
  <si>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</si>
  <si>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</si>
  <si>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</si>
  <si>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</si>
  <si>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</si>
  <si>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</si>
  <si>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</si>
  <si>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</si>
  <si>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</si>
  <si>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</si>
  <si>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</si>
  <si>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</si>
  <si>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</si>
  <si>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</si>
  <si>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</si>
  <si>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</si>
  <si>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</si>
  <si>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</si>
  <si>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</si>
  <si>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</si>
  <si>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</si>
  <si>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</si>
  <si>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</si>
  <si>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</si>
  <si>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</si>
  <si>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</si>
  <si>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</si>
  <si>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</si>
  <si>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</si>
  <si>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</si>
  <si>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</si>
  <si>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</si>
  <si>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</si>
  <si>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</si>
  <si>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</si>
  <si>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</si>
  <si>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</si>
  <si>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</si>
  <si>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</si>
  <si>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</si>
  <si>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</si>
  <si>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</si>
  <si>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</si>
  <si>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</si>
  <si>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</si>
  <si>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</si>
  <si>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</si>
  <si>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</si>
  <si>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</si>
  <si>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</si>
  <si>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</si>
  <si>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</si>
  <si>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</si>
  <si>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</si>
  <si>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</si>
  <si>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</si>
  <si>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</si>
  <si>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</si>
  <si>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</si>
  <si>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</si>
  <si>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</si>
  <si>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</si>
  <si>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</si>
  <si>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</si>
  <si>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</si>
  <si>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</si>
  <si>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</si>
  <si>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</si>
  <si>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</si>
  <si>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</si>
  <si>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</si>
  <si>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</si>
  <si>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</si>
  <si>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</si>
  <si>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</si>
  <si>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</si>
  <si>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</si>
  <si>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</si>
  <si>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</si>
  <si>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</si>
  <si>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</si>
  <si>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</si>
  <si>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</si>
  <si>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</si>
  <si>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</si>
  <si>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</si>
  <si>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</si>
  <si>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</si>
  <si>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</si>
  <si>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</si>
  <si>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</si>
  <si>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</si>
  <si>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</si>
  <si>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</si>
  <si>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</si>
  <si>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</si>
  <si>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</si>
  <si>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</si>
  <si>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</si>
  <si>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</si>
  <si>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</si>
  <si>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</si>
  <si>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</si>
  <si>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</si>
  <si>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</si>
  <si>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</si>
  <si>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</si>
  <si>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</si>
  <si>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</si>
  <si>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</si>
  <si>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</si>
  <si>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</si>
  <si>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</si>
  <si>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</si>
  <si>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</si>
  <si>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</si>
  <si>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</si>
  <si>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</si>
  <si>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</si>
  <si>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</si>
  <si>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</si>
  <si>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</si>
  <si>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</si>
  <si>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</si>
  <si>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</si>
  <si>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</si>
  <si>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</si>
  <si>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</si>
  <si>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</si>
  <si>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</si>
  <si>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</si>
  <si>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</si>
  <si>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</si>
  <si>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</si>
  <si>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</si>
  <si>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</si>
  <si>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</si>
  <si>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</si>
  <si>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</si>
  <si>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</si>
  <si>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</si>
  <si>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</si>
  <si>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</si>
  <si>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</si>
  <si>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</si>
  <si>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</si>
  <si>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</si>
  <si>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</si>
  <si>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</si>
  <si>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</si>
  <si>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</si>
  <si>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</si>
  <si>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</si>
  <si>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</si>
  <si>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</si>
  <si>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</si>
  <si>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</si>
  <si>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</si>
  <si>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</si>
  <si>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</si>
  <si>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</si>
  <si>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</si>
  <si>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</si>
  <si>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</si>
  <si>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</si>
  <si>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</si>
  <si>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</si>
  <si>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</si>
  <si>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</si>
  <si>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</si>
  <si>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</si>
  <si>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</si>
  <si>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</si>
  <si>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</si>
  <si>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</si>
  <si>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</si>
  <si>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</si>
  <si>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</si>
  <si>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</si>
  <si>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</si>
  <si>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</si>
  <si>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</si>
  <si>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</si>
  <si>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</si>
  <si>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</si>
  <si>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</si>
  <si>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</si>
  <si>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</si>
  <si>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</si>
  <si>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</si>
  <si>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</si>
  <si>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</si>
  <si>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</si>
  <si>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</si>
  <si>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</si>
  <si>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</si>
  <si>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</si>
  <si>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</si>
  <si>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</si>
  <si>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</si>
  <si>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</si>
  <si>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</si>
  <si>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</si>
  <si>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</si>
  <si>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</si>
  <si>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</si>
  <si>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</si>
  <si>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</si>
  <si>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</si>
  <si>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</si>
  <si>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</si>
  <si>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</si>
  <si>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</si>
  <si>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</si>
  <si>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</si>
  <si>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</si>
  <si>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</si>
  <si>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</si>
  <si>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</si>
  <si>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</si>
  <si>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</si>
  <si>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</si>
  <si>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</si>
  <si>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</si>
  <si>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</si>
  <si>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</si>
  <si>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</si>
  <si>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</si>
  <si>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</si>
  <si>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</si>
  <si>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</si>
  <si>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</si>
  <si>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</si>
  <si>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</si>
  <si>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</si>
  <si>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</si>
  <si>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</si>
  <si>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</si>
  <si>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</si>
  <si>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</si>
  <si>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</si>
  <si>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</si>
  <si>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</si>
  <si>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</si>
  <si>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</si>
  <si>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</si>
  <si>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</si>
  <si>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</si>
  <si>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</si>
  <si>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</si>
  <si>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</si>
  <si>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</si>
  <si>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</si>
  <si>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</si>
  <si>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</si>
  <si>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</si>
  <si>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</si>
  <si>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</si>
  <si>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</si>
  <si>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</si>
  <si>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</si>
  <si>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</si>
  <si>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</si>
  <si>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</si>
  <si>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</si>
  <si>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</si>
  <si>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</si>
  <si>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</si>
  <si>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</si>
  <si>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</si>
  <si>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</si>
  <si>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</si>
  <si>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</si>
  <si>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</si>
  <si>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</si>
  <si>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</si>
  <si>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</si>
  <si>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</si>
  <si>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</si>
  <si>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</si>
  <si>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</si>
  <si>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</si>
  <si>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</si>
  <si>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</si>
  <si>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</si>
  <si>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</si>
  <si>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</si>
  <si>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</si>
  <si>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</si>
  <si>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</si>
  <si>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</si>
  <si>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</si>
  <si>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</si>
  <si>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</si>
  <si>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</si>
  <si>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</si>
  <si>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</si>
  <si>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</si>
  <si>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</si>
  <si>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</si>
  <si>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</si>
  <si>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</si>
  <si>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</si>
  <si>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</si>
  <si>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</si>
  <si>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</si>
  <si>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</si>
  <si>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</si>
  <si>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</si>
  <si>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</si>
  <si>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</si>
  <si>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</si>
  <si>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</si>
  <si>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</si>
  <si>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</si>
  <si>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</si>
  <si>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</si>
  <si>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</si>
  <si>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</si>
  <si>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</si>
  <si>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</si>
  <si>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</si>
  <si>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</si>
  <si>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</si>
  <si>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</si>
  <si>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</si>
  <si>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</si>
  <si>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</si>
  <si>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</si>
  <si>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</si>
  <si>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</si>
  <si>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</si>
  <si>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</si>
  <si>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</si>
  <si>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</si>
  <si>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</si>
  <si>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</si>
  <si>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</si>
  <si>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</si>
  <si>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</si>
  <si>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</si>
  <si>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</si>
  <si>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</si>
  <si>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</si>
  <si>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</si>
  <si>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</si>
  <si>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</si>
  <si>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</si>
  <si>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</si>
  <si>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</si>
  <si>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</si>
  <si>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</si>
  <si>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</si>
  <si>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</si>
  <si>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</si>
  <si>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</si>
  <si>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</si>
  <si>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</si>
  <si>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</si>
  <si>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</si>
  <si>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</si>
  <si>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</si>
  <si>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</si>
  <si>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</si>
  <si>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</si>
  <si>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</si>
  <si>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</si>
  <si>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</si>
  <si>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</si>
  <si>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</si>
  <si>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</si>
  <si>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</si>
  <si>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</si>
  <si>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</si>
  <si>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</si>
  <si>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</si>
  <si>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</si>
  <si>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</si>
  <si>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</si>
  <si>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</si>
  <si>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</si>
  <si>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</si>
  <si>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</si>
  <si>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</si>
  <si>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</si>
  <si>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</si>
  <si>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</si>
  <si>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</si>
  <si>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</si>
  <si>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</si>
  <si>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</si>
  <si>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</si>
  <si>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</si>
  <si>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</si>
  <si>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</si>
  <si>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</si>
  <si>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</si>
  <si>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</si>
  <si>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</si>
  <si>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</si>
  <si>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</si>
  <si>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</si>
  <si>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</si>
  <si>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</si>
  <si>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</si>
  <si>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</si>
  <si>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</si>
  <si>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</si>
  <si>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</si>
  <si>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</si>
  <si>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</si>
  <si>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</si>
  <si>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</si>
  <si>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</si>
  <si>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</si>
  <si>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</si>
  <si>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</si>
  <si>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</si>
  <si>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</si>
  <si>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</si>
  <si>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</si>
  <si>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</si>
  <si>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</si>
  <si>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</si>
  <si>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</si>
  <si>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</si>
  <si>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</si>
  <si>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</si>
  <si>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</si>
  <si>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</si>
  <si>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</si>
  <si>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</si>
  <si>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</si>
  <si>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</si>
  <si>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</si>
  <si>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</si>
  <si>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</si>
  <si>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</si>
  <si>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</si>
  <si>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</si>
  <si>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</si>
  <si>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</si>
  <si>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</si>
  <si>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</si>
  <si>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</si>
  <si>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</si>
  <si>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</si>
  <si>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</si>
  <si>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</si>
  <si>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</si>
  <si>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</si>
  <si>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</si>
  <si>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</si>
  <si>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</si>
  <si>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</si>
  <si>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</si>
  <si>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</si>
  <si>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</si>
  <si>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</si>
  <si>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</si>
  <si>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</si>
  <si>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</si>
  <si>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</si>
  <si>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</si>
  <si>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</si>
  <si>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</si>
  <si>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</si>
  <si>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</si>
  <si>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</si>
  <si>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</si>
  <si>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</si>
  <si>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</si>
  <si>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</si>
  <si>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</si>
  <si>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</si>
  <si>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</si>
  <si>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</si>
  <si>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</si>
  <si>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</si>
  <si>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</si>
  <si>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</si>
  <si>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</si>
  <si>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</si>
  <si>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</si>
  <si>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</si>
  <si>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</si>
  <si>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</si>
  <si>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</si>
  <si>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</si>
  <si>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</si>
  <si>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</si>
  <si>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</si>
  <si>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</si>
  <si>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</si>
  <si>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</si>
  <si>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</si>
  <si>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</si>
  <si>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</si>
  <si>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</si>
  <si>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</si>
  <si>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</si>
  <si>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</si>
  <si>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</si>
  <si>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</si>
  <si>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</si>
  <si>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</si>
  <si>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</si>
  <si>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</si>
  <si>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</si>
  <si>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</si>
  <si>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</si>
  <si>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</si>
  <si>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</si>
  <si>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</si>
  <si>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</si>
  <si>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</si>
  <si>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</si>
  <si>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</si>
  <si>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</si>
  <si>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</si>
  <si>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</si>
  <si>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</si>
  <si>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</si>
  <si>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</si>
  <si>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</si>
  <si>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</si>
  <si>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</si>
  <si>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</si>
  <si>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</si>
  <si>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</si>
  <si>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</si>
  <si>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</si>
  <si>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</si>
  <si>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</si>
  <si>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</si>
  <si>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</si>
  <si>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</si>
  <si>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</si>
  <si>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</si>
  <si>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</si>
  <si>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</si>
  <si>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</si>
  <si>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</si>
  <si>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</si>
  <si>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</si>
  <si>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</si>
  <si>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</si>
  <si>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</si>
  <si>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</si>
  <si>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</si>
  <si>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</si>
  <si>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</si>
  <si>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</si>
  <si>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</si>
  <si>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</si>
  <si>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</si>
  <si>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</si>
  <si>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</si>
  <si>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</si>
  <si>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</si>
  <si>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</si>
  <si>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</si>
  <si>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</si>
  <si>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</si>
  <si>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</si>
  <si>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</si>
  <si>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</si>
  <si>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</si>
  <si>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</si>
  <si>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</si>
  <si>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</si>
  <si>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</si>
  <si>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</si>
  <si>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</si>
  <si>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</si>
  <si>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</si>
  <si>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</si>
  <si>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</si>
  <si>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</si>
  <si>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</si>
  <si>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</si>
  <si>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</si>
  <si>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</si>
  <si>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</si>
  <si>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</si>
  <si>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</si>
  <si>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</si>
  <si>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</si>
  <si>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</si>
  <si>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</si>
  <si>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</si>
  <si>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</si>
  <si>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</si>
  <si>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</si>
  <si>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</si>
  <si>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</si>
  <si>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</si>
  <si>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</si>
  <si>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</si>
  <si>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</si>
  <si>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</si>
  <si>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</si>
  <si>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</si>
  <si>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</si>
  <si>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</si>
  <si>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</si>
  <si>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</si>
  <si>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</si>
  <si>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</si>
  <si>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</si>
  <si>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</si>
  <si>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</si>
  <si>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</si>
  <si>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</si>
  <si>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</si>
  <si>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</si>
  <si>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</si>
  <si>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</si>
  <si>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</si>
  <si>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</si>
  <si>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</si>
  <si>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</si>
  <si>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</si>
  <si>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</si>
  <si>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</si>
  <si>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</si>
  <si>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</si>
  <si>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</si>
  <si>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</si>
  <si>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</si>
  <si>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</si>
  <si>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</si>
  <si>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</si>
  <si>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</si>
  <si>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</si>
  <si>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</si>
  <si>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</si>
  <si>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</si>
  <si>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</si>
  <si>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</si>
  <si>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</si>
  <si>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</si>
  <si>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</si>
  <si>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</si>
  <si>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</si>
  <si>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</si>
  <si>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</si>
  <si>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</si>
  <si>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</si>
  <si>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</si>
  <si>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</si>
  <si>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</si>
  <si>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</si>
  <si>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</si>
  <si>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</si>
  <si>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</si>
  <si>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</si>
  <si>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</si>
  <si>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</si>
  <si>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</si>
  <si>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</si>
  <si>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</si>
  <si>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</si>
  <si>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</si>
  <si>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</si>
  <si>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</si>
  <si>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</si>
  <si>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</si>
  <si>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</si>
  <si>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</si>
  <si>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</si>
  <si>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</si>
  <si>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</si>
  <si>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</si>
  <si>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</si>
  <si>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</si>
  <si>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</si>
  <si>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</si>
  <si>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</si>
  <si>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</si>
  <si>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</si>
  <si>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</si>
  <si>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</si>
  <si>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</si>
  <si>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</si>
  <si>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</si>
  <si>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</si>
  <si>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</si>
  <si>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</si>
  <si>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</si>
  <si>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</si>
  <si>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</si>
  <si>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</si>
  <si>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</si>
  <si>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</si>
  <si>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</si>
  <si>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</si>
  <si>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</si>
  <si>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</si>
  <si>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</si>
  <si>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</si>
  <si>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</si>
  <si>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</si>
  <si>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</si>
  <si>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</si>
  <si>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</si>
  <si>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</si>
  <si>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</si>
  <si>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</si>
  <si>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</si>
  <si>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</si>
  <si>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</si>
  <si>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</si>
  <si>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</si>
  <si>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</si>
  <si>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</si>
  <si>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</si>
  <si>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</si>
  <si>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</si>
  <si>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</si>
  <si>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</si>
  <si>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</si>
  <si>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</si>
  <si>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</si>
  <si>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</si>
  <si>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</si>
  <si>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</si>
  <si>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</si>
  <si>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</si>
  <si>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</si>
  <si>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</si>
  <si>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</si>
  <si>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</si>
  <si>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</si>
  <si>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</si>
  <si>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</si>
  <si>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</si>
  <si>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</si>
  <si>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</si>
  <si>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</si>
  <si>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</si>
  <si>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</si>
  <si>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</si>
  <si>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</si>
  <si>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</si>
  <si>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</si>
  <si>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</si>
  <si>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</si>
  <si>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</si>
  <si>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</si>
  <si>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</si>
  <si>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</si>
  <si>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</si>
  <si>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</si>
  <si>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</si>
  <si>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</si>
  <si>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</si>
  <si>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</si>
  <si>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</si>
  <si>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</si>
  <si>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</si>
  <si>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</si>
  <si>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</si>
  <si>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</si>
  <si>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</si>
  <si>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</si>
  <si>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</si>
  <si>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</si>
  <si>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</si>
  <si>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</si>
  <si>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</si>
  <si>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</si>
  <si>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</si>
  <si>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</si>
  <si>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</si>
  <si>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</si>
  <si>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</si>
  <si>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</si>
  <si>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</si>
  <si>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</si>
  <si>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</si>
  <si>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</si>
  <si>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</si>
  <si>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</si>
  <si>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</si>
  <si>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</si>
  <si>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</si>
  <si>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</si>
  <si>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</si>
  <si>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</si>
  <si>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</si>
  <si>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</si>
  <si>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</si>
  <si>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</si>
  <si>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</si>
  <si>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</si>
  <si>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</si>
  <si>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</si>
  <si>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</si>
  <si>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</si>
  <si>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</si>
  <si>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</si>
  <si>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</si>
  <si>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</si>
  <si>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</si>
  <si>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</si>
  <si>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</si>
  <si>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</si>
  <si>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</si>
  <si>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</si>
  <si>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</si>
  <si>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</si>
  <si>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</si>
  <si>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</si>
  <si>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</si>
  <si>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</si>
  <si>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</si>
  <si>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</si>
  <si>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</si>
  <si>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</si>
  <si>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</si>
  <si>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</si>
  <si>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</si>
  <si>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</si>
  <si>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</si>
  <si>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</si>
  <si>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</si>
  <si>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</si>
  <si>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</si>
  <si>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</si>
  <si>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</si>
  <si>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</si>
  <si>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</si>
  <si>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</si>
  <si>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</si>
  <si>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</si>
  <si>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</si>
  <si>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</si>
  <si>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</si>
  <si>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</si>
  <si>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</si>
  <si>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</si>
  <si>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</si>
  <si>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</si>
  <si>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</si>
  <si>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</si>
  <si>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</si>
  <si>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</si>
  <si>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</si>
  <si>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</si>
  <si>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</si>
  <si>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</si>
  <si>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</si>
  <si>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</si>
  <si>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</si>
  <si>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</si>
  <si>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</si>
  <si>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</si>
  <si>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</si>
  <si>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</si>
  <si>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</si>
  <si>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</si>
  <si>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</si>
  <si>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</si>
  <si>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</si>
  <si>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</si>
  <si>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</si>
  <si>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</si>
  <si>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</si>
  <si>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</si>
  <si>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</si>
  <si>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</si>
  <si>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</si>
  <si>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</si>
  <si>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</si>
  <si>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</si>
  <si>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</si>
  <si>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</si>
  <si>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</si>
  <si>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</si>
  <si>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</si>
  <si>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</si>
  <si>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</si>
  <si>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</si>
  <si>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</si>
  <si>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</si>
  <si>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</si>
  <si>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</si>
  <si>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</si>
  <si>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</si>
  <si>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</si>
  <si>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</si>
  <si>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</si>
  <si>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</si>
  <si>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</si>
  <si>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</si>
  <si>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</si>
  <si>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</si>
  <si>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</si>
  <si>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</si>
  <si>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</si>
  <si>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</si>
  <si>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</si>
  <si>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</si>
  <si>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</si>
  <si>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</si>
  <si>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</si>
  <si>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</si>
  <si>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</si>
  <si>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</si>
  <si>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</si>
  <si>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</si>
  <si>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</si>
  <si>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</si>
  <si>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</si>
  <si>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</si>
  <si>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</si>
  <si>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</si>
  <si>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</si>
  <si>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</si>
  <si>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</si>
  <si>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</si>
  <si>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</si>
  <si>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</si>
  <si>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</si>
  <si>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</si>
  <si>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</si>
  <si>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</si>
  <si>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</si>
  <si>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</si>
  <si>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</si>
  <si>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</si>
  <si>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</si>
  <si>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</si>
  <si>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</si>
  <si>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</si>
  <si>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</si>
  <si>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</si>
  <si>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</si>
  <si>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</si>
  <si>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</si>
  <si>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</si>
  <si>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</si>
  <si>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</si>
  <si>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</si>
  <si>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</si>
  <si>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</si>
  <si>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</si>
  <si>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</si>
  <si>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</si>
  <si>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</si>
  <si>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</si>
  <si>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</si>
  <si>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</si>
  <si>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</si>
  <si>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</si>
  <si>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</si>
  <si>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</si>
  <si>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</si>
  <si>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</si>
  <si>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</si>
  <si>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</si>
  <si>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</si>
  <si>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</si>
  <si>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</si>
  <si>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</si>
  <si>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</si>
  <si>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</si>
  <si>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</si>
  <si>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</si>
  <si>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</si>
  <si>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</si>
  <si>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</si>
  <si>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</si>
  <si>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</si>
  <si>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</si>
  <si>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</si>
  <si>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</si>
  <si>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</si>
  <si>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</si>
  <si>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</si>
  <si>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</si>
  <si>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</si>
  <si>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</si>
  <si>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</si>
  <si>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</si>
  <si>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</si>
  <si>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</si>
  <si>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</si>
  <si>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</si>
  <si>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</si>
  <si>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</si>
  <si>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</si>
  <si>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</si>
  <si>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</si>
  <si>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</si>
  <si>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</si>
  <si>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</si>
  <si>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</si>
  <si>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</si>
  <si>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</si>
  <si>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</si>
  <si>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</si>
  <si>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</si>
  <si>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</si>
  <si>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</si>
  <si>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</si>
  <si>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</si>
  <si>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</si>
  <si>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</si>
  <si>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</si>
  <si>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</si>
  <si>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</si>
  <si>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</si>
  <si>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</si>
  <si>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</si>
  <si>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</si>
  <si>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</si>
  <si>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</si>
  <si>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</si>
  <si>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</si>
  <si>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</si>
  <si>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</si>
  <si>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</si>
  <si>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</si>
  <si>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</si>
  <si>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</si>
  <si>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</si>
  <si>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</si>
  <si>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</si>
  <si>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</si>
  <si>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</si>
  <si>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</si>
  <si>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</si>
  <si>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</si>
  <si>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</si>
  <si>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</si>
  <si>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</si>
  <si>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</si>
  <si>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</si>
  <si>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</si>
  <si>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</si>
  <si>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</si>
  <si>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</si>
  <si>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</si>
  <si>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</si>
  <si>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</si>
  <si>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</si>
  <si>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</si>
  <si>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</si>
  <si>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</si>
  <si>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</si>
  <si>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</si>
  <si>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</si>
  <si>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</si>
  <si>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</si>
  <si>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</si>
  <si>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</si>
  <si>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</si>
  <si>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</si>
  <si>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</si>
  <si>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</si>
  <si>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</si>
  <si>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</si>
  <si>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</si>
  <si>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</si>
  <si>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</si>
  <si>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</si>
  <si>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</si>
  <si>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</si>
  <si>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</si>
  <si>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</si>
  <si>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</si>
  <si>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</si>
  <si>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</si>
  <si>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</si>
  <si>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</si>
  <si>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</si>
  <si>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</si>
  <si>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</si>
  <si>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</si>
  <si>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</si>
  <si>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</si>
  <si>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</si>
  <si>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</si>
  <si>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</si>
  <si>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</si>
  <si>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</si>
  <si>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</si>
  <si>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</si>
  <si>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</si>
  <si>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</si>
  <si>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</si>
  <si>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</si>
  <si>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</si>
  <si>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</si>
  <si>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</si>
  <si>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</si>
  <si>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</si>
  <si>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</si>
  <si>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</si>
  <si>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</si>
  <si>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</si>
  <si>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</si>
  <si>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</si>
  <si>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</si>
  <si>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</si>
  <si>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</si>
  <si>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</si>
  <si>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</si>
  <si>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</si>
  <si>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</si>
  <si>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</si>
  <si>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</si>
  <si>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</si>
  <si>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</si>
  <si>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</si>
  <si>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</si>
  <si>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</si>
  <si>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</si>
  <si>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</si>
  <si>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</si>
  <si>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</si>
  <si>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</si>
  <si>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</si>
  <si>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</si>
  <si>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</si>
  <si>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</si>
  <si>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</si>
  <si>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</si>
  <si>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</si>
  <si>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</si>
  <si>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</si>
  <si>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</si>
  <si>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</si>
  <si>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</si>
  <si>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</si>
  <si>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</si>
  <si>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</si>
  <si>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</si>
  <si>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</si>
  <si>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</si>
  <si>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</si>
  <si>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</si>
  <si>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</si>
  <si>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</si>
  <si>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</si>
  <si>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</si>
  <si>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</si>
  <si>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</si>
  <si>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</si>
  <si>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</si>
  <si>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</si>
  <si>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</si>
  <si>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</si>
  <si>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</si>
  <si>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</si>
  <si>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</si>
  <si>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</si>
  <si>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</si>
  <si>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</si>
  <si>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</si>
  <si>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</si>
  <si>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</si>
  <si>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</si>
  <si>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</si>
  <si>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</si>
  <si>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</si>
  <si>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</si>
  <si>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</si>
  <si>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</si>
  <si>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</si>
  <si>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</si>
  <si>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</si>
  <si>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</si>
  <si>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</si>
  <si>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</si>
  <si>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</si>
  <si>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</si>
  <si>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</si>
  <si>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</si>
  <si>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</si>
  <si>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</si>
  <si>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</si>
  <si>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</si>
  <si>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</si>
  <si>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</si>
  <si>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</si>
  <si>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</si>
  <si>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</si>
  <si>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</si>
  <si>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</si>
  <si>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</si>
  <si>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</si>
  <si>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</si>
  <si>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</si>
  <si>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</si>
  <si>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</si>
  <si>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</si>
  <si>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</si>
  <si>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</si>
  <si>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</si>
  <si>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</si>
  <si>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</si>
  <si>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</si>
  <si>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</si>
  <si>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</si>
  <si>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</si>
  <si>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</si>
  <si>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</si>
  <si>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</si>
  <si>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</si>
  <si>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</si>
  <si>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</si>
  <si>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</si>
  <si>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</si>
  <si>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</si>
  <si>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</si>
  <si>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</si>
  <si>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</si>
  <si>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</si>
  <si>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</si>
  <si>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</si>
  <si>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</si>
  <si>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</si>
  <si>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</si>
  <si>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</si>
  <si>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</si>
  <si>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</si>
  <si>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</si>
  <si>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</si>
  <si>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</si>
  <si>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</si>
  <si>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</si>
  <si>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</si>
  <si>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</si>
  <si>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</si>
  <si>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</si>
  <si>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</si>
  <si>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</si>
  <si>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</si>
  <si>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</si>
  <si>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</si>
  <si>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</si>
  <si>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</si>
  <si>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</si>
  <si>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</si>
  <si>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</si>
  <si>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</si>
  <si>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</si>
  <si>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</si>
  <si>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</si>
  <si>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</si>
  <si>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</si>
  <si>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</si>
  <si>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</si>
  <si>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</si>
  <si>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</si>
  <si>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</si>
  <si>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</si>
  <si>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</si>
  <si>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</si>
  <si>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</si>
  <si>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</si>
  <si>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</si>
  <si>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</si>
  <si>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</si>
  <si>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</si>
  <si>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</si>
  <si>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</si>
  <si>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</si>
  <si>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</si>
  <si>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</si>
  <si>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</si>
  <si>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</si>
  <si>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</si>
  <si>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</si>
  <si>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</si>
  <si>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</si>
  <si>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</si>
  <si>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</si>
  <si>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</si>
  <si>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</si>
  <si>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</si>
  <si>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</si>
  <si>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</si>
  <si>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</si>
  <si>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</si>
  <si>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</si>
  <si>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</si>
  <si>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</si>
  <si>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</si>
  <si>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</si>
  <si>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</si>
  <si>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</si>
  <si>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</si>
  <si>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</si>
  <si>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</si>
  <si>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</si>
  <si>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</si>
  <si>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</si>
  <si>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</si>
  <si>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</si>
  <si>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</si>
  <si>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</si>
  <si>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</si>
  <si>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</si>
  <si>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</si>
  <si>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</si>
  <si>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</si>
  <si>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</si>
  <si>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</si>
  <si>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</si>
  <si>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</si>
  <si>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</si>
  <si>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</si>
  <si>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</si>
  <si>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</si>
  <si>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</si>
  <si>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</si>
  <si>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</si>
  <si>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</si>
  <si>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</si>
  <si>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</si>
  <si>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</si>
  <si>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</si>
  <si>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</si>
  <si>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</si>
  <si>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</si>
  <si>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</si>
  <si>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</si>
  <si>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</si>
  <si>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</si>
  <si>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</si>
  <si>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</si>
  <si>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</si>
  <si>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</si>
  <si>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</si>
  <si>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</si>
  <si>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</si>
  <si>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</si>
  <si>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</si>
  <si>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</si>
  <si>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</si>
  <si>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</si>
  <si>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</si>
  <si>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</si>
  <si>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</si>
  <si>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</si>
  <si>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</si>
  <si>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</si>
  <si>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</si>
  <si>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</si>
  <si>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</si>
  <si>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</si>
  <si>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</si>
  <si>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</si>
  <si>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</si>
  <si>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</si>
  <si>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</si>
  <si>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</si>
  <si>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</si>
  <si>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</si>
  <si>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</si>
  <si>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</si>
  <si>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</si>
  <si>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</si>
  <si>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</si>
  <si>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</si>
  <si>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</si>
  <si>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</si>
  <si>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</si>
  <si>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</si>
  <si>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</si>
  <si>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</si>
  <si>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</si>
  <si>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</si>
  <si>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</si>
  <si>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</si>
  <si>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</si>
  <si>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</si>
  <si>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</si>
  <si>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</si>
  <si>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</si>
  <si>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</si>
  <si>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</si>
  <si>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</si>
  <si>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</si>
  <si>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</si>
  <si>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</si>
  <si>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</si>
  <si>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</si>
  <si>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</si>
  <si>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</si>
  <si>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</si>
  <si>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</si>
  <si>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</si>
  <si>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</si>
  <si>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</si>
  <si>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</si>
  <si>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</si>
  <si>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</si>
  <si>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</si>
  <si>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</si>
  <si>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</si>
  <si>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</si>
  <si>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</si>
  <si>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</si>
  <si>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</si>
  <si>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</si>
  <si>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</si>
  <si>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</si>
  <si>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</si>
  <si>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</si>
  <si>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</si>
  <si>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</si>
  <si>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</si>
  <si>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</si>
  <si>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</si>
  <si>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</si>
  <si>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</si>
  <si>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</si>
  <si>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</si>
  <si>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</si>
  <si>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</si>
  <si>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</si>
  <si>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</si>
  <si>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</si>
  <si>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</si>
  <si>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</si>
  <si>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</si>
  <si>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</si>
  <si>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</si>
  <si>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</si>
  <si>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</si>
  <si>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</si>
  <si>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</si>
  <si>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</si>
  <si>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</si>
  <si>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</si>
  <si>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</si>
  <si>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</si>
  <si>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</si>
  <si>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</si>
  <si>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</si>
  <si>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</si>
  <si>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</si>
  <si>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</si>
  <si>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</si>
  <si>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</si>
  <si>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</si>
  <si>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</si>
  <si>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</si>
  <si>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</si>
  <si>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</si>
  <si>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</si>
  <si>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</si>
  <si>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</si>
  <si>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</si>
  <si>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</si>
  <si>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</si>
  <si>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</si>
  <si>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</si>
  <si>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</si>
  <si>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</si>
  <si>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</si>
  <si>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</si>
  <si>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</si>
  <si>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</si>
  <si>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</si>
  <si>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</si>
  <si>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</si>
  <si>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</si>
  <si>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</si>
  <si>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</si>
  <si>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</si>
  <si>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</si>
  <si>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</si>
  <si>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</si>
  <si>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</si>
  <si>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</si>
  <si>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</si>
  <si>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</si>
  <si>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</si>
  <si>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</si>
  <si>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</si>
  <si>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</si>
  <si>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</si>
  <si>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</si>
  <si>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</si>
  <si>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</si>
  <si>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</si>
  <si>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</si>
  <si>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</si>
  <si>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</si>
  <si>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</si>
  <si>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</si>
  <si>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</si>
  <si>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</si>
  <si>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</si>
  <si>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</si>
  <si>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</si>
  <si>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</si>
  <si>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</si>
  <si>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</si>
  <si>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</si>
  <si>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</si>
  <si>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</si>
  <si>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</si>
  <si>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</si>
  <si>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</si>
  <si>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</si>
  <si>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</si>
  <si>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</si>
  <si>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</si>
  <si>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</si>
  <si>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</si>
  <si>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</si>
  <si>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</si>
  <si>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</si>
  <si>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</si>
  <si>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</si>
  <si>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</si>
  <si>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</si>
  <si>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</si>
  <si>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</si>
  <si>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</si>
  <si>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</si>
  <si>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</si>
  <si>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</si>
  <si>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</si>
  <si>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</si>
  <si>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</si>
  <si>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</si>
  <si>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</si>
  <si>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</si>
  <si>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</si>
  <si>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</si>
  <si>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</si>
  <si>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</si>
  <si>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</si>
  <si>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</si>
  <si>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</si>
  <si>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</si>
  <si>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</si>
  <si>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</si>
  <si>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</si>
  <si>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</si>
  <si>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</si>
  <si>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</si>
  <si>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</si>
  <si>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</si>
  <si>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</si>
  <si>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</si>
  <si>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</si>
  <si>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</si>
  <si>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</si>
  <si>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</si>
  <si>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</si>
  <si>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</si>
  <si>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</si>
  <si>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</si>
  <si>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</si>
  <si>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</si>
  <si>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</si>
  <si>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</si>
  <si>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</si>
  <si>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</si>
  <si>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</si>
  <si>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</si>
  <si>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</si>
  <si>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</si>
  <si>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</si>
  <si>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</si>
  <si>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</si>
  <si>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</si>
  <si>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</si>
  <si>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</si>
  <si>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</si>
  <si>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</si>
  <si>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</si>
  <si>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</si>
  <si>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</si>
  <si>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</si>
  <si>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</si>
  <si>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</si>
  <si>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</si>
  <si>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</si>
  <si>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</si>
  <si>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</si>
  <si>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</si>
  <si>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</si>
  <si>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</si>
  <si>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</si>
  <si>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</si>
  <si>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</si>
  <si>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</si>
  <si>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</si>
  <si>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</si>
  <si>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</si>
  <si>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</si>
  <si>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</si>
  <si>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</si>
  <si>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</si>
  <si>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</si>
  <si>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</si>
  <si>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</si>
  <si>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</si>
  <si>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</si>
  <si>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</si>
  <si>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</si>
  <si>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</si>
  <si>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</si>
  <si>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</si>
  <si>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</si>
  <si>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</si>
  <si>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</si>
  <si>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</si>
  <si>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</si>
  <si>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</si>
  <si>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</si>
  <si>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</si>
  <si>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</si>
  <si>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</si>
  <si>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</si>
  <si>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</si>
  <si>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</si>
  <si>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</si>
  <si>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</si>
  <si>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</si>
  <si>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</si>
  <si>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</si>
  <si>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</si>
  <si>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</si>
  <si>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</si>
  <si>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</si>
  <si>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</si>
  <si>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</si>
  <si>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</si>
  <si>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</si>
  <si>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</si>
  <si>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</si>
  <si>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</si>
  <si>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</si>
  <si>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</si>
  <si>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</si>
  <si>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</si>
  <si>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</si>
  <si>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</si>
  <si>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</si>
  <si>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</si>
  <si>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</si>
  <si>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</si>
  <si>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</si>
  <si>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</si>
  <si>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</si>
  <si>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</si>
  <si>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</si>
  <si>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</si>
  <si>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</si>
  <si>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</si>
  <si>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</si>
  <si>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</si>
  <si>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</si>
  <si>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</si>
  <si>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</si>
  <si>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</si>
  <si>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</si>
  <si>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</si>
  <si>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</si>
  <si>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</si>
  <si>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</si>
  <si>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</si>
  <si>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</si>
  <si>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</si>
  <si>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</si>
  <si>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</si>
  <si>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</si>
  <si>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</si>
  <si>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</si>
  <si>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</si>
  <si>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</si>
  <si>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</si>
  <si>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</si>
  <si>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</si>
  <si>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</si>
  <si>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</si>
  <si>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</si>
  <si>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</si>
  <si>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</si>
  <si>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</si>
  <si>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</si>
  <si>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</si>
  <si>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</si>
  <si>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</si>
  <si>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</si>
  <si>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</si>
  <si>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</si>
  <si>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</si>
  <si>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</si>
  <si>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</si>
  <si>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</si>
  <si>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</si>
  <si>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</si>
  <si>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</si>
  <si>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</si>
  <si>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</si>
  <si>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</si>
  <si>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</si>
  <si>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</si>
  <si>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</si>
  <si>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</si>
  <si>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</si>
  <si>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</si>
  <si>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</si>
  <si>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</si>
  <si>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</si>
  <si>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</si>
  <si>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</si>
  <si>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</si>
  <si>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</si>
  <si>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</si>
  <si>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</si>
  <si>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</si>
  <si>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</si>
  <si>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</si>
  <si>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</si>
  <si>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</si>
  <si>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</si>
  <si>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</si>
  <si>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</si>
  <si>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</si>
  <si>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</si>
  <si>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</si>
  <si>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</si>
  <si>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</si>
  <si>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</si>
  <si>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</si>
  <si>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</si>
  <si>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</si>
  <si>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</si>
  <si>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</si>
  <si>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</si>
  <si>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</si>
  <si>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</si>
  <si>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</si>
  <si>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</si>
  <si>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</si>
  <si>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</si>
  <si>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</si>
  <si>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</si>
  <si>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</si>
  <si>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</si>
  <si>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</si>
  <si>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</si>
  <si>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</si>
  <si>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</si>
  <si>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</si>
  <si>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</si>
  <si>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</si>
  <si>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</si>
  <si>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</si>
  <si>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</si>
  <si>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</si>
  <si>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</si>
  <si>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</si>
  <si>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</si>
  <si>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</si>
  <si>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</si>
  <si>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</si>
  <si>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</si>
  <si>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</si>
  <si>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</si>
  <si>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</si>
  <si>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</si>
  <si>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</si>
  <si>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</si>
  <si>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</si>
  <si>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</si>
  <si>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</si>
  <si>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</si>
  <si>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</si>
  <si>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</si>
  <si>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</si>
  <si>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</si>
  <si>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</si>
  <si>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</si>
  <si>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</si>
  <si>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</si>
  <si>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</si>
  <si>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</si>
  <si>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</si>
  <si>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</si>
  <si>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</si>
  <si>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</si>
  <si>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</si>
  <si>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</si>
  <si>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</si>
  <si>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</si>
  <si>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</si>
  <si>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</si>
  <si>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</si>
  <si>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</si>
  <si>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</si>
  <si>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</si>
  <si>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</si>
  <si>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</si>
  <si>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</si>
  <si>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</si>
  <si>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</si>
  <si>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</si>
  <si>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</si>
  <si>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</si>
  <si>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</si>
  <si>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</si>
  <si>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</si>
  <si>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</si>
  <si>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</si>
  <si>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</si>
  <si>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</si>
  <si>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</si>
  <si>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</si>
  <si>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</si>
  <si>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</si>
  <si>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</si>
  <si>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</si>
  <si>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</si>
  <si>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</si>
  <si>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</si>
  <si>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</si>
  <si>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</si>
  <si>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</si>
  <si>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</si>
  <si>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</si>
  <si>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</si>
  <si>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</si>
  <si>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</si>
  <si>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</si>
  <si>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</si>
  <si>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</si>
  <si>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</si>
  <si>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</si>
  <si>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</si>
  <si>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</si>
  <si>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</si>
  <si>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</si>
  <si>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</si>
  <si>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</si>
  <si>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</si>
  <si>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</si>
  <si>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</si>
  <si>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</si>
  <si>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</si>
  <si>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</si>
  <si>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</si>
  <si>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</si>
  <si>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</si>
  <si>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</si>
  <si>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</si>
  <si>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</si>
  <si>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</si>
  <si>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</si>
  <si>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</si>
  <si>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</si>
  <si>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</si>
  <si>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</si>
  <si>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</si>
  <si>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</si>
  <si>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</si>
  <si>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</si>
  <si>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</si>
  <si>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</si>
  <si>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</si>
  <si>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</si>
  <si>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</si>
  <si>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</si>
  <si>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</si>
  <si>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</si>
  <si>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</si>
  <si>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</si>
  <si>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</si>
  <si>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</si>
  <si>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</si>
  <si>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</si>
  <si>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</si>
  <si>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</si>
  <si>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</si>
  <si>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</si>
  <si>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</si>
  <si>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</si>
  <si>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</si>
  <si>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</si>
  <si>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</si>
  <si>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</si>
  <si>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</si>
  <si>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</si>
  <si>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</si>
  <si>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</si>
  <si>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</si>
  <si>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</si>
  <si>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</si>
  <si>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</si>
  <si>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</si>
  <si>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</si>
  <si>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</si>
  <si>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</si>
  <si>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</si>
  <si>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</si>
  <si>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</si>
  <si>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</si>
  <si>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</si>
  <si>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</si>
  <si>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</si>
  <si>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</si>
  <si>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</si>
  <si>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</si>
  <si>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</si>
  <si>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</si>
  <si>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</si>
  <si>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</si>
  <si>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</si>
  <si>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</si>
  <si>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</si>
  <si>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</si>
  <si>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</si>
  <si>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</si>
  <si>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</si>
  <si>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</si>
  <si>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</si>
  <si>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</si>
  <si>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</si>
  <si>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</si>
  <si>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</si>
  <si>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</si>
  <si>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</si>
  <si>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</si>
  <si>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</si>
  <si>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</si>
  <si>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</si>
  <si>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</si>
  <si>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</si>
  <si>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</si>
  <si>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</si>
  <si>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</si>
  <si>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</si>
  <si>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</si>
  <si>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</si>
  <si>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</si>
  <si>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</si>
  <si>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</si>
  <si>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</si>
  <si>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</si>
  <si>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</si>
  <si>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</si>
  <si>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</si>
  <si>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</si>
  <si>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</si>
  <si>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</si>
  <si>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</si>
  <si>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</si>
  <si>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</si>
  <si>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</si>
  <si>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</si>
  <si>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</si>
  <si>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</si>
  <si>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</si>
  <si>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</si>
  <si>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</si>
  <si>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</si>
  <si>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</si>
  <si>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</si>
  <si>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</si>
  <si>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</si>
  <si>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</si>
  <si>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</si>
  <si>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</si>
  <si>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</si>
  <si>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</si>
  <si>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</si>
  <si>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</si>
  <si>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</si>
  <si>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</si>
  <si>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</si>
  <si>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</si>
  <si>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</si>
  <si>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</si>
  <si>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</si>
  <si>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</si>
  <si>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</si>
  <si>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</si>
  <si>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</si>
  <si>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</si>
  <si>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</si>
  <si>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</si>
  <si>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</si>
  <si>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</si>
  <si>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</si>
  <si>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</si>
  <si>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</si>
  <si>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</si>
  <si>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</si>
  <si>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</si>
  <si>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</si>
  <si>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</si>
  <si>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</si>
  <si>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</si>
  <si>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</si>
  <si>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</si>
  <si>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</si>
  <si>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</si>
  <si>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</si>
  <si>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</si>
  <si>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</si>
  <si>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</si>
  <si>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</si>
  <si>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</si>
  <si>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</si>
  <si>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</si>
  <si>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</si>
  <si>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</si>
  <si>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</si>
  <si>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</si>
  <si>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</si>
  <si>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</si>
  <si>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</si>
  <si>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</si>
  <si>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</si>
  <si>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</si>
  <si>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</si>
  <si>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</si>
  <si>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</si>
  <si>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</si>
  <si>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</si>
  <si>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</si>
  <si>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</si>
  <si>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</si>
  <si>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</si>
  <si>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</si>
  <si>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</si>
  <si>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</si>
  <si>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</si>
  <si>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</si>
  <si>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</si>
  <si>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</si>
  <si>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</si>
  <si>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</si>
  <si>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</si>
  <si>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</si>
  <si>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</si>
  <si>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</si>
  <si>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</si>
  <si>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</si>
  <si>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</si>
  <si>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</si>
  <si>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</si>
  <si>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</si>
  <si>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</si>
  <si>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</si>
  <si>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</si>
  <si>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</si>
  <si>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</si>
  <si>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</si>
  <si>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</si>
  <si>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</si>
  <si>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</si>
  <si>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</si>
  <si>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</si>
  <si>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</si>
  <si>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</si>
  <si>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</si>
  <si>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</si>
  <si>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</si>
  <si>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</si>
  <si>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</si>
  <si>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</si>
  <si>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</si>
  <si>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</si>
  <si>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</si>
  <si>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</si>
  <si>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</si>
  <si>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</si>
  <si>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</si>
  <si>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</si>
  <si>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</si>
  <si>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</si>
  <si>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</si>
  <si>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</si>
  <si>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</si>
  <si>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</si>
  <si>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</si>
  <si>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</si>
  <si>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</si>
  <si>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</si>
  <si>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</si>
  <si>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</si>
  <si>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</si>
  <si>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</si>
  <si>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</si>
  <si>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</si>
  <si>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</si>
  <si>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</si>
  <si>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</si>
  <si>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</si>
  <si>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</si>
  <si>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</si>
  <si>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</si>
  <si>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</si>
  <si>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</si>
  <si>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</si>
  <si>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</si>
  <si>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</si>
  <si>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</si>
  <si>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</si>
  <si>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</si>
  <si>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</si>
  <si>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</si>
  <si>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</si>
  <si>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</si>
  <si>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</si>
  <si>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</si>
  <si>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</si>
  <si>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</si>
  <si>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</si>
  <si>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</si>
  <si>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</si>
  <si>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</si>
  <si>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</si>
  <si>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</si>
  <si>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</si>
  <si>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</si>
  <si>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</si>
  <si>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</si>
  <si>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</si>
  <si>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</si>
  <si>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</si>
  <si>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</si>
  <si>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</si>
  <si>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</si>
  <si>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</si>
  <si>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</si>
  <si>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</si>
  <si>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</si>
  <si>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</si>
  <si>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</si>
  <si>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</si>
  <si>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</si>
  <si>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</si>
  <si>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</si>
  <si>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</si>
  <si>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</si>
  <si>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</si>
  <si>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</si>
  <si>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</si>
  <si>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</si>
  <si>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</si>
  <si>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</si>
  <si>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</si>
  <si>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</si>
  <si>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</si>
  <si>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</si>
  <si>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</si>
  <si>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</si>
  <si>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</si>
  <si>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</si>
  <si>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</si>
  <si>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</si>
  <si>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</si>
  <si>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</si>
  <si>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</si>
  <si>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</si>
  <si>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</si>
  <si>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</si>
  <si>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</si>
  <si>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</si>
  <si>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</si>
  <si>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</si>
  <si>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</si>
  <si>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</si>
  <si>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</si>
  <si>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</si>
  <si>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</si>
  <si>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</si>
  <si>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</si>
  <si>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</si>
  <si>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</si>
  <si>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</si>
  <si>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</si>
  <si>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</si>
  <si>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</si>
  <si>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</si>
  <si>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</si>
  <si>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</si>
  <si>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</si>
  <si>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</si>
  <si>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</si>
  <si>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</si>
  <si>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</si>
  <si>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</si>
  <si>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</si>
  <si>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</si>
  <si>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</si>
  <si>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</si>
  <si>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</si>
  <si>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</si>
  <si>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</si>
  <si>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</si>
  <si>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</si>
  <si>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</si>
  <si>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</si>
  <si>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</si>
  <si>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</si>
  <si>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</si>
  <si>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</si>
  <si>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</si>
  <si>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</si>
  <si>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</si>
  <si>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</si>
  <si>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</si>
  <si>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</si>
  <si>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</si>
  <si>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</si>
  <si>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</si>
  <si>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</si>
  <si>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</si>
  <si>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</si>
  <si>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</si>
  <si>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</si>
  <si>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</si>
  <si>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</si>
  <si>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</si>
  <si>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</si>
  <si>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</si>
  <si>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</si>
  <si>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</si>
  <si>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</si>
  <si>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</si>
  <si>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</si>
  <si>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</si>
  <si>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</si>
  <si>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</si>
  <si>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</si>
  <si>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</si>
  <si>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</si>
  <si>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</si>
  <si>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</si>
  <si>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</si>
  <si>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</si>
  <si>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</si>
  <si>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</si>
  <si>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</si>
  <si>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</si>
  <si>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</si>
  <si>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</si>
  <si>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</si>
  <si>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</si>
  <si>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</si>
  <si>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</si>
  <si>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</si>
  <si>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</si>
  <si>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</si>
  <si>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</si>
  <si>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</si>
  <si>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</si>
  <si>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</si>
  <si>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</si>
  <si>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</si>
  <si>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</si>
  <si>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</si>
  <si>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</si>
  <si>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</si>
  <si>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</si>
  <si>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</si>
  <si>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</si>
  <si>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</si>
  <si>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</si>
  <si>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</si>
  <si>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</si>
  <si>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</si>
  <si>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</si>
  <si>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</si>
  <si>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</si>
  <si>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</si>
  <si>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</si>
  <si>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</si>
  <si>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</si>
  <si>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</si>
  <si>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</si>
  <si>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</si>
  <si>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</si>
  <si>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</si>
  <si>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</si>
  <si>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</si>
  <si>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</si>
  <si>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</si>
  <si>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</si>
  <si>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</si>
  <si>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</si>
  <si>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</si>
  <si>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</si>
  <si>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</si>
  <si>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</si>
  <si>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</si>
  <si>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</si>
  <si>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</si>
  <si>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</si>
  <si>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</si>
  <si>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</si>
  <si>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</si>
  <si>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</si>
  <si>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</si>
  <si>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</si>
  <si>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</si>
  <si>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</si>
  <si>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</si>
  <si>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</si>
  <si>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</si>
  <si>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</si>
  <si>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</si>
  <si>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</si>
  <si>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</si>
  <si>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</si>
  <si>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</si>
  <si>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</si>
  <si>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</si>
  <si>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</si>
  <si>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</si>
  <si>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</si>
  <si>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</si>
  <si>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</si>
  <si>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</si>
  <si>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</si>
  <si>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</si>
  <si>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</si>
  <si>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</si>
  <si>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</si>
  <si>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</si>
  <si>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</si>
  <si>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</si>
  <si>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</si>
  <si>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</si>
  <si>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</si>
  <si>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</si>
  <si>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</si>
  <si>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</si>
  <si>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</si>
  <si>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</si>
  <si>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</si>
  <si>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</si>
  <si>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</si>
  <si>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</si>
  <si>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</si>
  <si>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</si>
  <si>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</si>
  <si>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</si>
  <si>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</si>
  <si>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</si>
  <si>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</si>
  <si>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</si>
  <si>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</si>
  <si>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</si>
  <si>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</si>
  <si>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</si>
  <si>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</si>
  <si>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</si>
  <si>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</si>
  <si>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</si>
  <si>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</si>
  <si>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</si>
  <si>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</si>
  <si>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</si>
  <si>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</si>
  <si>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</si>
  <si>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</si>
  <si>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</si>
  <si>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</si>
  <si>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</si>
  <si>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</si>
  <si>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</si>
  <si>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</si>
  <si>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</si>
  <si>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</si>
  <si>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</si>
  <si>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</si>
  <si>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</si>
  <si>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</si>
  <si>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</si>
  <si>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</si>
  <si>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</si>
  <si>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</si>
  <si>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</si>
  <si>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</si>
  <si>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</si>
  <si>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</si>
  <si>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</si>
  <si>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</si>
  <si>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</si>
  <si>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</si>
  <si>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</si>
  <si>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</si>
  <si>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</si>
  <si>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</si>
  <si>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</si>
  <si>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</si>
  <si>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</si>
  <si>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</si>
  <si>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</si>
  <si>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</si>
  <si>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</si>
  <si>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</si>
  <si>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</si>
  <si>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</si>
  <si>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</si>
  <si>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</si>
  <si>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</si>
  <si>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</si>
  <si>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</si>
  <si>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</si>
  <si>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</si>
  <si>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</si>
  <si>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</si>
  <si>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</si>
  <si>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</si>
  <si>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</si>
  <si>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</si>
  <si>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</si>
  <si>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</si>
  <si>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</si>
  <si>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</si>
  <si>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</si>
  <si>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</si>
  <si>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</si>
  <si>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</si>
  <si>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</si>
  <si>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</si>
  <si>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</si>
  <si>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</si>
  <si>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</si>
  <si>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</si>
  <si>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</si>
  <si>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</si>
  <si>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</si>
  <si>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</si>
  <si>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</si>
  <si>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</si>
  <si>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</si>
  <si>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</si>
  <si>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</si>
  <si>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</si>
  <si>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</si>
  <si>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</si>
  <si>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</si>
  <si>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</si>
  <si>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</si>
  <si>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</si>
  <si>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</si>
  <si>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</si>
  <si>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</si>
  <si>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</si>
  <si>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</si>
  <si>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</si>
  <si>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</si>
  <si>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</si>
  <si>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</si>
  <si>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</si>
  <si>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</si>
  <si>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</si>
  <si>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</si>
  <si>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</si>
  <si>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</si>
  <si>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</si>
  <si>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</si>
  <si>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</si>
  <si>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</si>
  <si>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</si>
  <si>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</si>
  <si>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</si>
  <si>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</si>
  <si>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</si>
  <si>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</si>
  <si>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</si>
  <si>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</si>
  <si>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</si>
  <si>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</si>
  <si>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</si>
  <si>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</si>
  <si>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</si>
  <si>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</si>
  <si>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</si>
  <si>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</si>
  <si>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</si>
  <si>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</si>
  <si>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</si>
  <si>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</si>
  <si>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</si>
  <si>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</si>
  <si>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</si>
  <si>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</si>
  <si>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</si>
  <si>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</si>
  <si>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</si>
  <si>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</si>
  <si>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</si>
  <si>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</si>
  <si>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</si>
  <si>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</si>
  <si>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</si>
  <si>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</si>
  <si>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</si>
  <si>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</si>
  <si>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</si>
  <si>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</si>
  <si>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</si>
  <si>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</si>
  <si>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</si>
  <si>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</si>
  <si>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</si>
  <si>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</si>
  <si>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</si>
  <si>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</si>
  <si>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</si>
  <si>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</si>
  <si>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</si>
  <si>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</si>
  <si>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</si>
  <si>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</si>
  <si>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</si>
  <si>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</si>
  <si>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</si>
  <si>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</si>
  <si>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</si>
  <si>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</si>
  <si>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</si>
  <si>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</si>
  <si>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</si>
  <si>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</si>
  <si>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</si>
  <si>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</si>
  <si>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</si>
  <si>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</si>
  <si>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</si>
  <si>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</si>
  <si>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</si>
  <si>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</si>
  <si>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</si>
  <si>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</si>
  <si>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</si>
  <si>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</si>
  <si>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</si>
  <si>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</si>
  <si>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</si>
  <si>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</si>
  <si>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</si>
  <si>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</si>
  <si>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</si>
  <si>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</si>
  <si>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</si>
  <si>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</si>
  <si>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</si>
  <si>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</si>
  <si>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</si>
  <si>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</si>
  <si>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</si>
  <si>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</si>
  <si>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</si>
  <si>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</si>
  <si>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</si>
  <si>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</si>
  <si>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</si>
  <si>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</si>
  <si>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</si>
  <si>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</si>
  <si>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</si>
  <si>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</si>
  <si>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</si>
  <si>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</si>
  <si>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</si>
  <si>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</si>
  <si>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</si>
  <si>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</si>
  <si>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</si>
  <si>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</si>
  <si>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</si>
  <si>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</si>
  <si>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</si>
  <si>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</si>
  <si>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</si>
  <si>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</si>
  <si>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</si>
  <si>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</si>
  <si>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</si>
  <si>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</si>
  <si>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</si>
  <si>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</si>
  <si>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</si>
  <si>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</si>
  <si>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</si>
  <si>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</si>
  <si>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</si>
  <si>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</si>
  <si>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</si>
  <si>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</si>
  <si>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</si>
  <si>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</si>
  <si>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</si>
  <si>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</si>
  <si>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</si>
  <si>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</si>
  <si>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</si>
  <si>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</si>
  <si>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</si>
  <si>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</si>
  <si>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</si>
  <si>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</si>
  <si>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</si>
  <si>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</si>
  <si>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</si>
  <si>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</si>
  <si>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</si>
  <si>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</si>
  <si>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</si>
  <si>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</si>
  <si>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</si>
  <si>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</si>
  <si>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</si>
  <si>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</si>
  <si>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</si>
  <si>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</si>
  <si>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</si>
  <si>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</si>
  <si>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</si>
  <si>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</si>
  <si>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</si>
  <si>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</si>
  <si>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</si>
  <si>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</si>
  <si>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</si>
  <si>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</si>
  <si>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</si>
  <si>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</si>
  <si>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</si>
  <si>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</si>
  <si>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</si>
  <si>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</si>
  <si>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</si>
  <si>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</si>
  <si>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</si>
  <si>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</si>
  <si>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</si>
  <si>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</si>
  <si>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</si>
  <si>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</si>
  <si>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</si>
  <si>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</si>
  <si>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</si>
  <si>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</si>
  <si>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</si>
  <si>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</si>
  <si>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</si>
  <si>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</si>
  <si>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</si>
  <si>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</si>
  <si>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</si>
  <si>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</si>
  <si>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</si>
  <si>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</si>
  <si>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</si>
  <si>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</si>
  <si>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</si>
  <si>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</si>
  <si>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</si>
  <si>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</si>
  <si>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</si>
  <si>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</si>
  <si>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</si>
  <si>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</si>
  <si>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</si>
  <si>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</si>
  <si>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</si>
  <si>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</si>
  <si>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</si>
  <si>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</si>
  <si>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</si>
  <si>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</si>
  <si>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</si>
  <si>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</si>
  <si>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</si>
  <si>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</si>
  <si>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</si>
  <si>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</si>
  <si>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</si>
  <si>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</si>
  <si>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</si>
  <si>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</si>
  <si>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</si>
  <si>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</si>
  <si>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</si>
  <si>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</si>
  <si>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</si>
  <si>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</si>
  <si>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</si>
  <si>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</si>
  <si>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</si>
  <si>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</si>
  <si>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</si>
  <si>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</si>
  <si>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</si>
  <si>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</si>
  <si>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</si>
  <si>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</si>
  <si>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</si>
  <si>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</si>
  <si>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</si>
  <si>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</si>
  <si>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</si>
  <si>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</si>
  <si>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</si>
  <si>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</si>
  <si>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</si>
  <si>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</si>
  <si>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</si>
  <si>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</si>
  <si>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</si>
  <si>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</si>
  <si>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</si>
  <si>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</si>
  <si>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</si>
  <si>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</si>
  <si>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</si>
  <si>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</si>
  <si>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</si>
  <si>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</si>
  <si>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</si>
  <si>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</si>
  <si>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</si>
  <si>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</si>
  <si>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</si>
  <si>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</si>
  <si>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</si>
  <si>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</si>
  <si>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</si>
  <si>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</si>
  <si>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</si>
  <si>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</si>
  <si>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</si>
  <si>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</si>
  <si>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</si>
  <si>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</si>
  <si>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</si>
  <si>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</si>
  <si>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</si>
  <si>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</si>
  <si>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</si>
  <si>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</si>
  <si>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</si>
  <si>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</si>
  <si>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</si>
  <si>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</si>
  <si>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</si>
  <si>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</si>
  <si>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</si>
  <si>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</si>
  <si>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</si>
  <si>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</si>
  <si>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</si>
  <si>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</si>
  <si>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</si>
  <si>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</si>
  <si>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</si>
  <si>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</si>
  <si>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</si>
  <si>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</si>
  <si>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</si>
  <si>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</si>
  <si>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</si>
  <si>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</si>
  <si>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</si>
  <si>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</si>
  <si>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</si>
  <si>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</si>
  <si>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</si>
  <si>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</si>
  <si>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</si>
  <si>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</si>
  <si>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</si>
  <si>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</si>
  <si>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</si>
  <si>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</si>
  <si>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</si>
  <si>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</si>
  <si>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</si>
  <si>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</si>
  <si>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</si>
  <si>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</si>
  <si>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</si>
  <si>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</si>
  <si>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</si>
  <si>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</si>
  <si>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</si>
  <si>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</si>
  <si>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</si>
  <si>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</si>
  <si>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</si>
  <si>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</si>
  <si>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</si>
  <si>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</si>
  <si>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</si>
  <si>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</si>
  <si>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</si>
  <si>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</si>
  <si>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</si>
  <si>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</si>
  <si>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</si>
  <si>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</si>
  <si>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</si>
  <si>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</si>
  <si>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</si>
  <si>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</si>
  <si>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</si>
  <si>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</si>
  <si>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</si>
  <si>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</si>
  <si>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</si>
  <si>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</si>
  <si>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</si>
  <si>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</si>
  <si>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</si>
  <si>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</si>
  <si>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</si>
  <si>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</si>
  <si>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</si>
  <si>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</si>
  <si>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</si>
  <si>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</si>
  <si>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</si>
  <si>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</si>
  <si>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</si>
  <si>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</si>
  <si>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</si>
  <si>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</si>
  <si>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</si>
  <si>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</si>
  <si>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</si>
  <si>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</si>
  <si>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</si>
  <si>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</si>
  <si>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</si>
  <si>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</si>
  <si>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</si>
  <si>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</si>
  <si>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</si>
  <si>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</si>
  <si>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</si>
  <si>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</si>
  <si>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</si>
  <si>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</si>
  <si>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</si>
  <si>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</si>
  <si>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</si>
  <si>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</si>
  <si>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</si>
  <si>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</si>
  <si>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</si>
  <si>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</si>
  <si>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</si>
  <si>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</si>
  <si>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</si>
  <si>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</si>
  <si>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</si>
  <si>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</si>
  <si>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</si>
  <si>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</si>
  <si>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</si>
  <si>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</si>
  <si>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</si>
  <si>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</si>
  <si>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</si>
  <si>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</si>
  <si>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</si>
  <si>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</si>
  <si>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</si>
  <si>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</si>
  <si>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</si>
  <si>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</si>
  <si>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</si>
  <si>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</si>
  <si>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</si>
  <si>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</si>
  <si>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</si>
  <si>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</si>
  <si>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</si>
  <si>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</si>
  <si>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</si>
  <si>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</si>
  <si>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</si>
  <si>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</si>
  <si>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</si>
  <si>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</si>
  <si>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</si>
  <si>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</si>
  <si>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</si>
  <si>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</si>
  <si>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</si>
  <si>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</si>
  <si>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</si>
  <si>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</si>
  <si>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</si>
  <si>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</si>
  <si>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</si>
  <si>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</si>
  <si>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</si>
  <si>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</si>
  <si>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</si>
  <si>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</si>
  <si>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</si>
  <si>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</si>
  <si>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</si>
  <si>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</si>
  <si>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</si>
  <si>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</si>
  <si>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</si>
  <si>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</si>
  <si>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</si>
  <si>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</si>
  <si>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</si>
  <si>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</si>
  <si>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</si>
  <si>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</si>
  <si>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</si>
  <si>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</si>
  <si>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</si>
  <si>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</si>
  <si>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</si>
  <si>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</si>
  <si>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</si>
  <si>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</si>
  <si>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</si>
  <si>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</si>
  <si>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</si>
  <si>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</si>
  <si>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</si>
  <si>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</si>
  <si>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</si>
  <si>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</si>
  <si>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</si>
  <si>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</si>
  <si>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</si>
  <si>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</si>
  <si>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</si>
  <si>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</si>
  <si>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</si>
  <si>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</si>
  <si>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</si>
  <si>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</si>
  <si>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</si>
  <si>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</si>
  <si>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</si>
  <si>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</si>
  <si>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</si>
  <si>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</si>
  <si>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</si>
  <si>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</si>
  <si>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</si>
  <si>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</si>
  <si>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</si>
  <si>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</si>
  <si>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</si>
  <si>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</si>
  <si>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</si>
  <si>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</si>
  <si>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</si>
  <si>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</si>
  <si>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</si>
  <si>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</si>
  <si>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</si>
  <si>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</si>
  <si>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</si>
  <si>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</si>
  <si>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</si>
  <si>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</si>
  <si>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</si>
  <si>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</si>
  <si>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</si>
  <si>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</si>
  <si>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</si>
  <si>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</si>
  <si>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</si>
  <si>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</si>
  <si>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</si>
  <si>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</si>
  <si>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</si>
  <si>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</si>
  <si>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</si>
  <si>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</si>
  <si>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</si>
  <si>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</si>
  <si>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</si>
  <si>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</si>
  <si>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</si>
  <si>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</si>
  <si>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</si>
  <si>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</si>
  <si>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</si>
  <si>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</si>
  <si>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</si>
  <si>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</si>
  <si>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</si>
  <si>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</si>
  <si>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</si>
  <si>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</si>
  <si>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</si>
  <si>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</si>
  <si>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</si>
  <si>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</si>
  <si>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</si>
  <si>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</si>
  <si>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</si>
  <si>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</si>
  <si>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</si>
  <si>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</si>
  <si>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</si>
  <si>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</si>
  <si>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</si>
  <si>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</si>
  <si>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</si>
  <si>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</si>
  <si>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</si>
  <si>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</si>
  <si>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</si>
  <si>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</si>
  <si>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</si>
  <si>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</si>
  <si>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</si>
  <si>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</si>
  <si>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</si>
  <si>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</si>
  <si>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</si>
  <si>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</si>
  <si>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</si>
  <si>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</si>
  <si>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</si>
  <si>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</si>
  <si>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</si>
  <si>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</si>
  <si>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</si>
  <si>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</si>
  <si>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</si>
  <si>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</si>
  <si>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</si>
  <si>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</si>
  <si>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</si>
  <si>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</si>
  <si>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</si>
  <si>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</si>
  <si>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</si>
  <si>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</si>
  <si>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</si>
  <si>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</si>
  <si>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</si>
  <si>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</si>
  <si>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</si>
  <si>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</si>
  <si>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</si>
  <si>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</si>
  <si>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</si>
  <si>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</si>
  <si>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</si>
  <si>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</si>
  <si>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</si>
  <si>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</si>
  <si>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</si>
  <si>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</si>
  <si>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</si>
  <si>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</si>
  <si>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</si>
  <si>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</si>
  <si>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</si>
  <si>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</si>
  <si>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</si>
  <si>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</si>
  <si>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</si>
  <si>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</si>
  <si>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</si>
  <si>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</si>
  <si>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</si>
  <si>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</si>
  <si>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</si>
  <si>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</si>
  <si>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</si>
  <si>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</si>
  <si>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</si>
  <si>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</si>
  <si>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</si>
  <si>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</si>
  <si>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</si>
  <si>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</si>
  <si>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</si>
  <si>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</si>
  <si>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</si>
  <si>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</si>
  <si>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</si>
  <si>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</si>
  <si>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</si>
  <si>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</si>
  <si>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</si>
  <si>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</si>
  <si>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</si>
  <si>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</si>
  <si>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</si>
  <si>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</si>
  <si>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</si>
  <si>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</si>
  <si>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</si>
  <si>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</si>
  <si>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</si>
  <si>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</si>
  <si>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</si>
  <si>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</si>
  <si>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</si>
  <si>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</si>
  <si>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</si>
  <si>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</si>
  <si>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</si>
  <si>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</si>
  <si>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</si>
  <si>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</si>
  <si>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</si>
  <si>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</si>
  <si>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</si>
  <si>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</si>
  <si>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</si>
  <si>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</si>
  <si>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</si>
  <si>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</si>
  <si>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</si>
  <si>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</si>
  <si>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</si>
  <si>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</si>
  <si>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</si>
  <si>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</si>
  <si>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</si>
  <si>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</si>
  <si>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</si>
  <si>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</si>
  <si>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</si>
  <si>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</si>
  <si>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</si>
  <si>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</si>
  <si>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</si>
  <si>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</si>
  <si>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</si>
  <si>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</si>
  <si>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</si>
  <si>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</si>
  <si>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</si>
  <si>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</si>
  <si>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</si>
  <si>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</si>
  <si>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</si>
  <si>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</si>
  <si>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</si>
  <si>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</si>
  <si>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</si>
  <si>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</si>
  <si>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</si>
  <si>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</si>
  <si>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</si>
  <si>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</si>
  <si>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</si>
  <si>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</si>
  <si>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</si>
  <si>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</si>
  <si>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</si>
  <si>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</si>
  <si>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</si>
  <si>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</si>
  <si>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</si>
  <si>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</si>
  <si>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</si>
  <si>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</si>
  <si>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</si>
  <si>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</si>
  <si>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</si>
  <si>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</si>
  <si>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</si>
  <si>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</si>
  <si>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</si>
  <si>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</si>
  <si>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</si>
  <si>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</si>
  <si>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</si>
  <si>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</si>
  <si>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</si>
  <si>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</si>
  <si>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</si>
  <si>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</si>
  <si>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</si>
  <si>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</si>
  <si>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</si>
  <si>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</si>
  <si>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</si>
  <si>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</si>
  <si>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</si>
  <si>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</si>
  <si>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</si>
  <si>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</si>
  <si>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</si>
  <si>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</si>
  <si>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</si>
  <si>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</si>
  <si>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</si>
  <si>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</si>
  <si>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</si>
  <si>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</si>
  <si>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</si>
  <si>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</si>
  <si>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</si>
  <si>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</si>
  <si>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</si>
  <si>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</si>
  <si>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</si>
  <si>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</si>
  <si>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</si>
  <si>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</si>
  <si>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</si>
  <si>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</si>
  <si>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</si>
  <si>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</si>
  <si>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</si>
  <si>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</si>
  <si>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</si>
  <si>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</si>
  <si>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</si>
  <si>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</si>
  <si>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</si>
  <si>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</si>
  <si>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</si>
  <si>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</si>
  <si>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</si>
  <si>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</si>
  <si>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</si>
  <si>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</si>
  <si>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</si>
  <si>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</si>
  <si>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</si>
  <si>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</si>
  <si>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</si>
  <si>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</si>
  <si>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</si>
  <si>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</si>
  <si>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</si>
  <si>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</si>
  <si>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</si>
  <si>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</si>
  <si>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</si>
  <si>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</si>
  <si>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</si>
  <si>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</si>
  <si>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</si>
  <si>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</si>
  <si>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</si>
  <si>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</si>
  <si>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</si>
  <si>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</si>
  <si>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</si>
  <si>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</si>
  <si>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</si>
  <si>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</si>
  <si>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</si>
  <si>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</si>
  <si>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</si>
  <si>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</si>
  <si>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</si>
  <si>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</si>
  <si>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</si>
  <si>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</si>
  <si>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</si>
  <si>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</si>
  <si>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</si>
  <si>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</si>
  <si>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</si>
  <si>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</si>
  <si>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</si>
  <si>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</si>
  <si>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</si>
  <si>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</si>
  <si>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</si>
  <si>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</si>
  <si>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</si>
  <si>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</si>
  <si>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</si>
  <si>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</si>
  <si>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</si>
  <si>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</si>
  <si>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</si>
  <si>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</si>
  <si>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</si>
  <si>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</si>
  <si>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</si>
  <si>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</si>
  <si>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</si>
  <si>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</si>
  <si>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</si>
  <si>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</si>
  <si>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</si>
  <si>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</si>
  <si>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</si>
  <si>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</si>
  <si>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</si>
  <si>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</si>
  <si>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</si>
  <si>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</si>
  <si>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</si>
  <si>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</si>
  <si>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</si>
  <si>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</si>
  <si>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</si>
  <si>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</si>
  <si>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</si>
  <si>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</si>
  <si>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</si>
  <si>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</si>
  <si>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</si>
  <si>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</si>
  <si>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</si>
  <si>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</si>
  <si>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</si>
  <si>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</si>
  <si>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</si>
  <si>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</si>
  <si>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</si>
  <si>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</si>
  <si>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</si>
  <si>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</si>
  <si>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</si>
  <si>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</si>
  <si>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</si>
  <si>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</si>
  <si>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</si>
  <si>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</si>
  <si>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</si>
  <si>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</si>
  <si>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</si>
  <si>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</si>
  <si>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</si>
  <si>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</si>
  <si>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</si>
  <si>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</si>
  <si>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</si>
  <si>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</si>
  <si>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</si>
  <si>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</si>
  <si>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</si>
  <si>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</si>
  <si>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</si>
  <si>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</si>
  <si>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</si>
  <si>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</si>
  <si>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</si>
  <si>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</si>
  <si>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</si>
  <si>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</si>
  <si>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</si>
  <si>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</si>
  <si>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</si>
  <si>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</si>
  <si>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</si>
  <si>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</si>
  <si>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</si>
  <si>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</si>
  <si>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</si>
  <si>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</si>
  <si>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</si>
  <si>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</si>
  <si>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</si>
  <si>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</si>
  <si>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</si>
  <si>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</si>
  <si>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</si>
  <si>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</si>
  <si>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</si>
  <si>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</si>
  <si>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</si>
  <si>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</si>
  <si>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</si>
  <si>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</si>
  <si>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</si>
  <si>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</si>
  <si>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</si>
  <si>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</si>
  <si>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</si>
  <si>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</si>
  <si>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</si>
  <si>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</si>
  <si>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</si>
  <si>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</si>
  <si>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</si>
  <si>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</si>
  <si>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</si>
  <si>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</si>
  <si>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</si>
  <si>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</si>
  <si>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</si>
  <si>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</si>
  <si>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</si>
  <si>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</si>
  <si>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</si>
  <si>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</si>
  <si>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</si>
  <si>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</si>
  <si>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</si>
  <si>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</si>
  <si>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</si>
  <si>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</si>
  <si>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</si>
  <si>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</si>
  <si>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</si>
  <si>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</si>
  <si>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</si>
  <si>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</si>
  <si>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</si>
  <si>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</si>
  <si>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</si>
  <si>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</si>
  <si>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</si>
  <si>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</si>
  <si>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</si>
  <si>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</si>
  <si>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</si>
  <si>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</si>
  <si>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</si>
  <si>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</si>
  <si>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</si>
  <si>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</si>
  <si>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</si>
  <si>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</si>
  <si>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</si>
  <si>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</si>
  <si>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</si>
  <si>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</si>
  <si>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</si>
  <si>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</si>
  <si>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</si>
  <si>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</si>
  <si>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</si>
  <si>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</si>
  <si>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</si>
  <si>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</si>
  <si>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</si>
  <si>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</si>
  <si>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</si>
  <si>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</si>
  <si>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</si>
  <si>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</si>
  <si>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</si>
  <si>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</si>
  <si>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</si>
  <si>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</si>
  <si>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</si>
  <si>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</si>
  <si>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</si>
  <si>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</si>
  <si>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</si>
  <si>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</si>
  <si>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</si>
  <si>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</si>
  <si>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</si>
  <si>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</si>
  <si>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</si>
  <si>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</si>
  <si>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</si>
  <si>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</si>
  <si>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</si>
  <si>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</si>
  <si>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</si>
  <si>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</si>
  <si>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</si>
  <si>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</si>
  <si>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</si>
  <si>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</si>
  <si>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</si>
  <si>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</si>
  <si>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</si>
  <si>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</si>
  <si>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</si>
  <si>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</si>
  <si>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</si>
  <si>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</si>
  <si>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</si>
  <si>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</si>
  <si>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</si>
  <si>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</si>
  <si>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</si>
  <si>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</si>
  <si>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</si>
  <si>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</si>
  <si>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</si>
  <si>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</si>
  <si>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</si>
  <si>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</si>
  <si>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</si>
  <si>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</si>
  <si>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</si>
  <si>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</si>
  <si>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</si>
  <si>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</si>
  <si>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</si>
  <si>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</si>
  <si>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</si>
  <si>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</si>
  <si>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</si>
  <si>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</si>
  <si>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</si>
  <si>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</si>
  <si>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</si>
  <si>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</si>
  <si>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</si>
  <si>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</si>
  <si>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</si>
  <si>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</si>
  <si>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</si>
  <si>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</si>
  <si>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</si>
  <si>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</si>
  <si>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</si>
  <si>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</si>
  <si>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</si>
  <si>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</si>
  <si>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</si>
  <si>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</si>
  <si>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</si>
  <si>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</si>
  <si>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</si>
  <si>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</si>
  <si>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</si>
  <si>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</si>
  <si>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</si>
  <si>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</si>
  <si>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</si>
  <si>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</si>
  <si>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</si>
  <si>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</si>
  <si>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</si>
  <si>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</si>
  <si>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</si>
  <si>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</si>
  <si>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</si>
  <si>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</si>
  <si>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</si>
  <si>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</si>
  <si>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</si>
  <si>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</si>
  <si>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</si>
  <si>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</si>
  <si>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</si>
  <si>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</si>
  <si>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</si>
  <si>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</si>
  <si>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</si>
  <si>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</si>
  <si>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</si>
  <si>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</si>
  <si>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</si>
  <si>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</si>
  <si>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</si>
  <si>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</si>
  <si>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</si>
  <si>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</si>
  <si>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</si>
  <si>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</si>
  <si>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</si>
  <si>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</si>
  <si>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</si>
  <si>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</si>
  <si>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</si>
  <si>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</si>
  <si>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</si>
  <si>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</si>
  <si>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</si>
  <si>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</si>
  <si>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</si>
  <si>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</si>
  <si>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</si>
  <si>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</si>
  <si>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</si>
  <si>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</si>
  <si>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</si>
  <si>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</si>
  <si>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</si>
  <si>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</si>
  <si>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</si>
  <si>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</si>
  <si>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</si>
  <si>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</si>
  <si>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</si>
  <si>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</si>
  <si>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</si>
  <si>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</si>
  <si>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</si>
  <si>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</si>
  <si>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</si>
  <si>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</si>
  <si>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</si>
  <si>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</si>
  <si>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</si>
  <si>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</si>
  <si>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</si>
  <si>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</si>
  <si>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</si>
  <si>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</si>
  <si>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</si>
  <si>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</si>
  <si>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</si>
  <si>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</si>
  <si>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</si>
  <si>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</si>
  <si>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</si>
  <si>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</si>
  <si>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</si>
  <si>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</si>
  <si>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</si>
  <si>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</si>
  <si>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</si>
  <si>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</si>
  <si>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</si>
  <si>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</si>
  <si>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</si>
  <si>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</si>
  <si>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</si>
  <si>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</si>
  <si>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</si>
  <si>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</si>
  <si>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</si>
  <si>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</si>
  <si>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</si>
  <si>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</si>
  <si>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</si>
  <si>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</si>
  <si>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</si>
  <si>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</si>
  <si>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</si>
  <si>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</si>
  <si>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</si>
  <si>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</si>
  <si>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</si>
  <si>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</si>
  <si>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</si>
  <si>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</si>
  <si>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</si>
  <si>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</si>
  <si>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</si>
  <si>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</si>
  <si>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</si>
  <si>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</si>
  <si>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</si>
  <si>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</si>
  <si>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</si>
  <si>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</si>
  <si>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</si>
  <si>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</si>
  <si>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</si>
  <si>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</si>
  <si>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</si>
  <si>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</si>
  <si>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</si>
  <si>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</si>
  <si>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</si>
  <si>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</si>
  <si>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</si>
  <si>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</si>
  <si>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</si>
  <si>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</si>
  <si>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</si>
  <si>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</si>
  <si>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</si>
  <si>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</si>
  <si>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</si>
  <si>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</si>
  <si>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</si>
  <si>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</si>
  <si>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</si>
  <si>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</si>
  <si>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</si>
  <si>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</si>
  <si>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</si>
  <si>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</si>
  <si>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</si>
  <si>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</si>
  <si>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</si>
  <si>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</si>
  <si>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</si>
  <si>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</si>
  <si>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</si>
  <si>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</si>
  <si>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</si>
  <si>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</si>
  <si>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</si>
  <si>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</si>
  <si>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</si>
  <si>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</si>
  <si>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</si>
  <si>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</si>
  <si>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</si>
  <si>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</si>
  <si>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</si>
  <si>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</si>
  <si>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</si>
  <si>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</si>
  <si>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</si>
  <si>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</si>
  <si>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</si>
  <si>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</si>
  <si>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</si>
  <si>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</si>
  <si>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</si>
  <si>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</si>
  <si>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</si>
  <si>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</si>
  <si>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</si>
  <si>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</si>
  <si>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</si>
  <si>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</si>
  <si>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</si>
  <si>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</si>
  <si>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</si>
  <si>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</si>
  <si>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</si>
  <si>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</si>
  <si>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</si>
  <si>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</si>
  <si>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</si>
  <si>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</si>
  <si>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</si>
  <si>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</si>
  <si>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</si>
  <si>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</si>
  <si>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</si>
  <si>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</si>
  <si>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</si>
  <si>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</si>
  <si>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</si>
  <si>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</si>
  <si>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</si>
  <si>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</si>
  <si>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</si>
  <si>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</si>
  <si>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</si>
  <si>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</si>
  <si>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</si>
  <si>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</si>
  <si>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</si>
  <si>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</si>
  <si>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</si>
  <si>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</si>
  <si>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</si>
  <si>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</si>
  <si>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</si>
  <si>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</si>
  <si>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</si>
  <si>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</si>
  <si>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</si>
  <si>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</si>
  <si>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</si>
  <si>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</si>
  <si>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</si>
  <si>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</si>
  <si>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</si>
  <si>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</si>
  <si>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</si>
  <si>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</si>
  <si>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</si>
  <si>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</si>
  <si>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</si>
  <si>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</si>
  <si>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</si>
  <si>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</si>
  <si>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</si>
  <si>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</si>
  <si>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</si>
  <si>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</si>
  <si>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</si>
  <si>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</si>
  <si>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</si>
  <si>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</si>
  <si>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</si>
  <si>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</si>
  <si>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</si>
  <si>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</si>
  <si>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</si>
  <si>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</si>
  <si>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</si>
  <si>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</si>
  <si>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</si>
  <si>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</si>
  <si>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</si>
  <si>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</si>
  <si>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</si>
  <si>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</si>
  <si>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</si>
  <si>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</si>
  <si>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</si>
  <si>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</si>
  <si>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</si>
  <si>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</si>
  <si>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</si>
  <si>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</si>
  <si>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</si>
  <si>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</si>
  <si>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</si>
  <si>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</si>
  <si>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</si>
  <si>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</si>
  <si>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</si>
  <si>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</si>
  <si>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</si>
  <si>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</si>
  <si>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</si>
  <si>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</si>
  <si>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</si>
  <si>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</si>
  <si>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</si>
  <si>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</si>
  <si>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</si>
  <si>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</si>
  <si>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</si>
  <si>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</si>
  <si>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</si>
  <si>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</si>
  <si>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</si>
  <si>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</si>
  <si>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</si>
  <si>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</si>
  <si>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</si>
  <si>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</si>
  <si>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</si>
  <si>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</si>
  <si>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</si>
  <si>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</si>
  <si>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</si>
  <si>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</si>
  <si>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</si>
  <si>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</si>
  <si>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</si>
  <si>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</si>
  <si>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</si>
  <si>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</si>
  <si>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</si>
  <si>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</si>
  <si>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</si>
  <si>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</si>
  <si>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</si>
  <si>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</si>
  <si>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</si>
  <si>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</si>
  <si>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</si>
  <si>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</si>
  <si>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</si>
  <si>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</si>
  <si>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</si>
  <si>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</si>
  <si>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</si>
  <si>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</si>
  <si>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</si>
  <si>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</si>
  <si>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</si>
  <si>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</si>
  <si>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</si>
  <si>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</si>
  <si>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</si>
  <si>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</si>
  <si>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</si>
  <si>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</si>
  <si>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</si>
  <si>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</si>
  <si>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</si>
  <si>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</si>
  <si>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</si>
  <si>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</si>
  <si>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</si>
  <si>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</si>
  <si>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</si>
  <si>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</si>
  <si>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</si>
  <si>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</si>
  <si>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</si>
  <si>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</si>
  <si>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</si>
  <si>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</si>
  <si>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</si>
  <si>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</si>
  <si>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</si>
  <si>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</si>
  <si>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</si>
  <si>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</si>
  <si>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</si>
  <si>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</si>
  <si>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</si>
  <si>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</si>
  <si>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</si>
  <si>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</si>
  <si>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</si>
  <si>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</si>
  <si>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</si>
  <si>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</si>
  <si>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</si>
  <si>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</si>
  <si>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</si>
  <si>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</si>
  <si>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</si>
  <si>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</si>
  <si>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</si>
  <si>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</si>
  <si>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</si>
  <si>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</si>
  <si>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</si>
  <si>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</si>
  <si>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</si>
  <si>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</si>
  <si>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</si>
  <si>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</si>
  <si>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</si>
  <si>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</si>
  <si>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</si>
  <si>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</si>
  <si>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</si>
  <si>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</si>
  <si>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</si>
  <si>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</si>
  <si>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</si>
  <si>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</si>
  <si>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</si>
  <si>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</si>
  <si>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</si>
  <si>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</si>
  <si>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</si>
  <si>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</si>
  <si>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</si>
  <si>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</si>
  <si>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</si>
  <si>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</si>
  <si>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</si>
  <si>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</si>
  <si>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</si>
  <si>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</si>
  <si>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</si>
  <si>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</si>
  <si>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</si>
  <si>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</si>
  <si>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</si>
  <si>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</si>
  <si>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</si>
  <si>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</si>
  <si>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</si>
  <si>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</si>
  <si>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</si>
  <si>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</si>
  <si>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</si>
  <si>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</si>
  <si>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</si>
  <si>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</si>
  <si>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</si>
  <si>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</si>
  <si>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</si>
  <si>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</si>
  <si>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</si>
  <si>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</si>
  <si>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</si>
  <si>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</si>
  <si>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</si>
  <si>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</si>
  <si>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</si>
  <si>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</si>
  <si>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</si>
  <si>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</si>
  <si>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</si>
  <si>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</si>
  <si>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</si>
  <si>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</si>
  <si>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</si>
  <si>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</si>
  <si>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</si>
  <si>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</si>
  <si>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</si>
  <si>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</si>
  <si>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</si>
  <si>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</si>
  <si>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</si>
  <si>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</si>
  <si>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</si>
  <si>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</si>
  <si>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</si>
  <si>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</si>
  <si>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</si>
  <si>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</si>
  <si>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</si>
  <si>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</si>
  <si>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</si>
  <si>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</si>
  <si>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</si>
  <si>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</si>
  <si>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</si>
  <si>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</si>
  <si>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</si>
  <si>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</si>
  <si>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</si>
  <si>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</si>
  <si>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</si>
  <si>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</si>
  <si>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</si>
  <si>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</si>
  <si>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</si>
  <si>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</si>
  <si>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</si>
  <si>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</si>
  <si>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</si>
  <si>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</si>
  <si>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</si>
  <si>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</si>
  <si>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</si>
  <si>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</si>
  <si>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</si>
  <si>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</si>
  <si>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</si>
  <si>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</si>
  <si>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</si>
  <si>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</si>
  <si>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</si>
  <si>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</si>
  <si>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</si>
  <si>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</si>
  <si>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</si>
  <si>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</si>
  <si>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</si>
  <si>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</si>
  <si>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</si>
  <si>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</si>
  <si>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</si>
  <si>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</si>
  <si>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</si>
  <si>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</si>
  <si>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</si>
  <si>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</si>
  <si>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</si>
  <si>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</si>
  <si>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</si>
  <si>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</si>
  <si>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</si>
  <si>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</si>
  <si>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</si>
  <si>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</si>
  <si>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</si>
  <si>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</si>
  <si>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</si>
  <si>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</si>
  <si>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</si>
  <si>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</si>
  <si>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</si>
  <si>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</si>
  <si>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</si>
  <si>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</si>
  <si>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</si>
  <si>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</si>
  <si>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</si>
  <si>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</si>
  <si>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</si>
  <si>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</si>
  <si>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</si>
  <si>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</si>
  <si>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</si>
  <si>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</si>
  <si>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</si>
  <si>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</si>
  <si>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</si>
  <si>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</si>
  <si>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</si>
  <si>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</si>
  <si>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</si>
  <si>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</si>
  <si>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</si>
  <si>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</si>
  <si>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</si>
  <si>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</si>
  <si>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</si>
  <si>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</si>
  <si>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</si>
  <si>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</si>
  <si>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</si>
  <si>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</si>
  <si>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</si>
  <si>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</si>
  <si>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</si>
  <si>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</si>
  <si>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</si>
  <si>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</si>
  <si>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</si>
  <si>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</si>
  <si>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</si>
  <si>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</si>
  <si>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</si>
  <si>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</si>
  <si>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</si>
  <si>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</si>
  <si>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</si>
  <si>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</si>
  <si>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</si>
  <si>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</si>
  <si>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</si>
  <si>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</si>
  <si>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</si>
  <si>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</si>
  <si>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</si>
  <si>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</si>
  <si>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</si>
  <si>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</si>
  <si>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</si>
  <si>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</si>
  <si>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</si>
  <si>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</si>
  <si>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</si>
  <si>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</si>
  <si>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</si>
  <si>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</si>
  <si>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</si>
  <si>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</si>
  <si>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</si>
  <si>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</si>
  <si>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</si>
  <si>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</si>
  <si>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</si>
  <si>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</si>
  <si>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</si>
  <si>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</si>
  <si>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</si>
  <si>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</si>
  <si>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</si>
  <si>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</si>
  <si>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</si>
  <si>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</si>
  <si>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</si>
  <si>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</si>
  <si>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</si>
  <si>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</si>
  <si>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</si>
  <si>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</si>
  <si>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</si>
  <si>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</si>
  <si>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</si>
  <si>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</si>
  <si>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</si>
  <si>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</si>
  <si>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</si>
  <si>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</si>
  <si>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</si>
  <si>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</si>
  <si>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</si>
  <si>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</si>
  <si>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</si>
  <si>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</si>
  <si>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</si>
  <si>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</si>
  <si>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</si>
  <si>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</si>
  <si>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</si>
  <si>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</si>
  <si>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</si>
  <si>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</si>
  <si>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</si>
  <si>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</si>
  <si>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</si>
  <si>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</si>
  <si>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</si>
  <si>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</si>
  <si>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</si>
  <si>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</si>
  <si>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</si>
  <si>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</si>
  <si>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</si>
  <si>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</si>
  <si>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</si>
  <si>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</si>
  <si>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</si>
  <si>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</si>
  <si>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</si>
  <si>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</si>
  <si>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</si>
  <si>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</si>
  <si>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</si>
  <si>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</si>
  <si>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</si>
  <si>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</si>
  <si>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</si>
  <si>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</si>
  <si>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</si>
  <si>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</si>
  <si>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</si>
  <si>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</si>
  <si>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</si>
  <si>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</si>
  <si>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</si>
  <si>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</si>
  <si>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</si>
  <si>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</si>
  <si>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</si>
  <si>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</si>
  <si>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</si>
  <si>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</si>
  <si>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</si>
  <si>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</si>
  <si>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</si>
  <si>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</si>
  <si>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</si>
  <si>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</si>
  <si>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</si>
  <si>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</si>
  <si>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</si>
  <si>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</si>
  <si>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</si>
  <si>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</si>
  <si>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</si>
  <si>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</si>
  <si>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</si>
  <si>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</si>
  <si>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</si>
  <si>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</si>
  <si>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</si>
  <si>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</si>
  <si>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</si>
  <si>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</si>
  <si>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</si>
  <si>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</si>
  <si>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</si>
  <si>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</si>
  <si>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</si>
  <si>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</si>
  <si>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</si>
  <si>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</si>
  <si>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</si>
  <si>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</si>
  <si>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</si>
  <si>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</si>
  <si>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</si>
  <si>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</si>
  <si>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</si>
  <si>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</si>
  <si>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</si>
  <si>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</si>
  <si>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</si>
  <si>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</si>
  <si>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</si>
  <si>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</si>
  <si>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</si>
  <si>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</si>
  <si>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</si>
  <si>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</si>
  <si>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</si>
  <si>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</si>
  <si>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</si>
  <si>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</si>
  <si>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</si>
  <si>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</si>
  <si>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</si>
  <si>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</si>
  <si>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</si>
  <si>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</si>
  <si>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</si>
  <si>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</si>
  <si>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</si>
  <si>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</si>
  <si>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</si>
  <si>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</si>
  <si>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</si>
  <si>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</si>
  <si>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</si>
  <si>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</si>
  <si>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</si>
  <si>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</si>
  <si>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</si>
  <si>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</si>
  <si>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</si>
  <si>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</si>
  <si>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</si>
  <si>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</si>
  <si>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</si>
  <si>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</si>
  <si>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</si>
  <si>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</si>
  <si>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</si>
  <si>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</si>
  <si>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</si>
  <si>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</si>
  <si>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</si>
  <si>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</si>
  <si>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</si>
  <si>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</si>
  <si>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</si>
  <si>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</si>
  <si>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</si>
  <si>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</si>
  <si>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</si>
  <si>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</si>
  <si>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</si>
  <si>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</si>
  <si>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</si>
  <si>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</si>
  <si>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</si>
  <si>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</si>
  <si>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</si>
  <si>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</si>
  <si>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</si>
  <si>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</si>
  <si>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</si>
  <si>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</si>
  <si>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</si>
  <si>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</si>
  <si>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</si>
  <si>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</si>
  <si>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</si>
  <si>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</si>
  <si>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</si>
  <si>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</si>
  <si>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</si>
  <si>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</si>
  <si>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</si>
  <si>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</si>
  <si>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</si>
  <si>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</si>
  <si>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</si>
  <si>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</si>
  <si>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</si>
  <si>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</si>
  <si>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</si>
  <si>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</si>
  <si>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</si>
  <si>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</si>
  <si>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</si>
  <si>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</si>
  <si>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</si>
  <si>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</si>
  <si>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</si>
  <si>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</si>
  <si>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</si>
  <si>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</si>
  <si>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</si>
  <si>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</si>
  <si>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</si>
  <si>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</si>
  <si>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</si>
  <si>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</si>
  <si>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</si>
  <si>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</si>
  <si>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</si>
  <si>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</si>
  <si>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</si>
  <si>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</si>
  <si>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</si>
  <si>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</si>
  <si>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</si>
  <si>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</si>
  <si>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</si>
  <si>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</si>
  <si>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</si>
  <si>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</si>
  <si>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</si>
  <si>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</si>
  <si>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</si>
  <si>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</si>
  <si>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</si>
  <si>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</si>
  <si>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</si>
  <si>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</si>
  <si>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</si>
  <si>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</si>
  <si>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</si>
  <si>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</si>
  <si>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</si>
  <si>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</si>
  <si>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</si>
  <si>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</si>
  <si>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</si>
  <si>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</si>
  <si>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</si>
  <si>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</si>
  <si>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</si>
  <si>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</si>
  <si>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</si>
  <si>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</si>
  <si>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</si>
  <si>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</si>
  <si>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</si>
  <si>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</si>
  <si>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</si>
  <si>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</si>
  <si>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</si>
  <si>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</si>
  <si>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</si>
  <si>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</si>
  <si>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</si>
  <si>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</si>
  <si>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</si>
  <si>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</si>
  <si>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</si>
  <si>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</si>
  <si>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</si>
  <si>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</si>
  <si>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</si>
  <si>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</si>
  <si>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</si>
  <si>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</si>
  <si>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</si>
  <si>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</si>
  <si>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</si>
  <si>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</si>
  <si>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</si>
  <si>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</si>
  <si>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</si>
  <si>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</si>
  <si>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</si>
  <si>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</si>
  <si>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</si>
  <si>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</si>
  <si>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</si>
  <si>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</si>
  <si>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</si>
  <si>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</si>
  <si>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</si>
  <si>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</si>
  <si>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</si>
  <si>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</si>
  <si>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</si>
  <si>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</si>
  <si>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</si>
  <si>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</si>
  <si>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</si>
  <si>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</si>
  <si>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</si>
  <si>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</si>
  <si>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</si>
  <si>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</si>
  <si>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</si>
  <si>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</si>
  <si>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</si>
  <si>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</si>
  <si>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</si>
  <si>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</si>
  <si>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</si>
  <si>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</si>
  <si>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</si>
  <si>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</si>
  <si>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</si>
  <si>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</si>
  <si>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</si>
  <si>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</si>
  <si>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</si>
  <si>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</si>
  <si>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</si>
  <si>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</si>
  <si>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</si>
  <si>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</si>
  <si>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</si>
  <si>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</si>
  <si>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</si>
  <si>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</si>
  <si>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</si>
  <si>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</si>
  <si>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</si>
  <si>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</si>
  <si>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</si>
  <si>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</si>
  <si>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</si>
  <si>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</si>
  <si>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</si>
  <si>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</si>
  <si>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</si>
  <si>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</si>
  <si>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</si>
  <si>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</si>
  <si>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</si>
  <si>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</si>
  <si>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</si>
  <si>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</si>
  <si>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</si>
  <si>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</si>
  <si>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</si>
  <si>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</si>
  <si>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</si>
  <si>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</si>
  <si>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</si>
  <si>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</si>
  <si>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</si>
  <si>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</si>
  <si>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</si>
  <si>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</si>
  <si>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</si>
  <si>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</si>
  <si>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</si>
  <si>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</si>
  <si>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</si>
  <si>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</si>
  <si>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</si>
  <si>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</si>
  <si>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</si>
  <si>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</si>
  <si>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</si>
  <si>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</si>
  <si>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</si>
  <si>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</si>
  <si>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</si>
  <si>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</si>
  <si>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</si>
  <si>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</si>
  <si>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</si>
  <si>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</si>
  <si>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</si>
  <si>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</si>
  <si>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</si>
  <si>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</si>
  <si>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</si>
  <si>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</si>
  <si>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</si>
  <si>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</si>
  <si>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</si>
  <si>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</si>
  <si>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</si>
  <si>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</si>
  <si>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</si>
  <si>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</si>
  <si>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</si>
  <si>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</si>
  <si>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</si>
  <si>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</si>
  <si>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</si>
  <si>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</si>
  <si>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</si>
  <si>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</si>
  <si>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</si>
  <si>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</si>
  <si>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</si>
  <si>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</si>
  <si>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</si>
  <si>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</si>
  <si>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</si>
  <si>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</si>
  <si>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</si>
  <si>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</si>
  <si>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</si>
  <si>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</si>
  <si>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</si>
  <si>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</si>
  <si>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</si>
  <si>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</si>
  <si>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</si>
  <si>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</si>
  <si>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</si>
  <si>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</si>
  <si>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</si>
  <si>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</si>
  <si>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</si>
  <si>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</si>
  <si>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</si>
  <si>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</si>
  <si>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</si>
  <si>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</si>
  <si>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</si>
  <si>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</si>
  <si>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</si>
  <si>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</si>
  <si>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</si>
  <si>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</si>
  <si>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</si>
  <si>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</si>
  <si>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</si>
  <si>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</si>
  <si>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</si>
  <si>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</si>
  <si>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</si>
  <si>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</si>
  <si>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</si>
  <si>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</si>
  <si>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</si>
  <si>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</si>
  <si>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</si>
  <si>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</si>
  <si>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</si>
  <si>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</si>
  <si>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</si>
  <si>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</si>
  <si>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</si>
  <si>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</si>
  <si>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</si>
  <si>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</si>
  <si>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</si>
  <si>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</si>
  <si>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</si>
  <si>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</si>
  <si>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</si>
  <si>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</si>
  <si>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</si>
  <si>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</si>
  <si>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</si>
  <si>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</si>
  <si>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</si>
  <si>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</si>
  <si>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</si>
  <si>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</si>
  <si>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</si>
  <si>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</si>
  <si>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</si>
  <si>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</si>
  <si>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</si>
  <si>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</si>
  <si>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</si>
  <si>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</si>
  <si>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</si>
  <si>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</si>
  <si>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</si>
  <si>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</si>
  <si>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</si>
  <si>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</si>
  <si>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</si>
  <si>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</si>
  <si>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</si>
  <si>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</si>
  <si>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</si>
  <si>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</si>
  <si>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</si>
  <si>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</si>
  <si>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</si>
  <si>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</si>
  <si>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</si>
  <si>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</si>
  <si>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</si>
  <si>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</si>
  <si>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</si>
  <si>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</si>
  <si>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</si>
  <si>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</si>
  <si>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</si>
  <si>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</si>
  <si>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</si>
  <si>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</si>
  <si>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</si>
  <si>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</si>
  <si>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</si>
  <si>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</si>
  <si>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</si>
  <si>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</si>
  <si>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</si>
  <si>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</si>
  <si>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</si>
  <si>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</si>
  <si>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</si>
  <si>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</si>
  <si>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</si>
  <si>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</si>
  <si>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</si>
  <si>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</si>
  <si>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</si>
  <si>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</si>
  <si>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</si>
  <si>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</si>
  <si>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</si>
  <si>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</si>
  <si>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</si>
  <si>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</si>
  <si>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</si>
  <si>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</si>
  <si>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</si>
  <si>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</si>
  <si>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</si>
  <si>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</si>
  <si>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</si>
  <si>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</si>
  <si>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</si>
  <si>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</si>
  <si>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</si>
  <si>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</si>
  <si>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</si>
  <si>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</si>
  <si>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</si>
  <si>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</si>
  <si>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</si>
  <si>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</si>
  <si>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</si>
  <si>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</si>
  <si>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</si>
  <si>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</si>
  <si>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</si>
  <si>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</si>
  <si>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</si>
  <si>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</si>
  <si>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</si>
  <si>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</si>
  <si>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</si>
  <si>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</si>
  <si>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</si>
  <si>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</si>
  <si>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</si>
  <si>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</si>
  <si>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</si>
  <si>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</si>
  <si>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</si>
  <si>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</si>
  <si>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</si>
  <si>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</si>
  <si>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</si>
  <si>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</si>
  <si>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</si>
  <si>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</si>
  <si>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</si>
  <si>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</si>
  <si>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</si>
  <si>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</si>
  <si>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</si>
  <si>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</si>
  <si>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</si>
  <si>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</si>
  <si>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</si>
  <si>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</si>
  <si>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</si>
  <si>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</si>
  <si>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</si>
  <si>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</si>
  <si>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</si>
  <si>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</si>
  <si>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</si>
  <si>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</si>
  <si>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</si>
  <si>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</si>
  <si>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</si>
  <si>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</si>
  <si>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</si>
  <si>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</si>
  <si>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</si>
  <si>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</si>
  <si>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</si>
  <si>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</si>
  <si>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</si>
  <si>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</si>
  <si>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</si>
  <si>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</si>
  <si>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</si>
  <si>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</si>
  <si>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</si>
  <si>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</si>
  <si>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</si>
  <si>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</si>
  <si>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</si>
  <si>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</si>
  <si>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</si>
  <si>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</si>
  <si>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</si>
  <si>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</si>
  <si>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</si>
  <si>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</si>
  <si>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</si>
  <si>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</si>
  <si>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</si>
  <si>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</si>
  <si>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</si>
  <si>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</si>
  <si>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</si>
  <si>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</si>
  <si>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</si>
  <si>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</si>
  <si>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</si>
  <si>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</si>
  <si>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</si>
  <si>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</si>
  <si>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</si>
  <si>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</si>
  <si>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</si>
  <si>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</si>
  <si>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</si>
  <si>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</si>
  <si>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</si>
  <si>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</si>
  <si>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</si>
  <si>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</si>
  <si>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</si>
  <si>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</si>
  <si>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</si>
  <si>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</si>
  <si>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</si>
  <si>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</si>
  <si>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</si>
  <si>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</si>
  <si>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</si>
  <si>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</si>
  <si>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</si>
  <si>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</si>
  <si>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</si>
  <si>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</si>
  <si>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</si>
  <si>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</si>
  <si>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</si>
  <si>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</si>
  <si>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</si>
  <si>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</si>
  <si>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</si>
  <si>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</si>
  <si>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</si>
  <si>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</si>
  <si>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</si>
  <si>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</si>
  <si>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</si>
  <si>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</si>
  <si>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</si>
  <si>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</si>
  <si>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</si>
  <si>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</si>
  <si>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</si>
  <si>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</si>
  <si>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</si>
  <si>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</si>
  <si>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</si>
  <si>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</si>
  <si>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</si>
  <si>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</si>
  <si>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</si>
  <si>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</si>
  <si>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</si>
  <si>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</si>
  <si>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</si>
  <si>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</si>
  <si>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</si>
  <si>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</si>
  <si>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</si>
  <si>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</si>
  <si>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</si>
  <si>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</si>
  <si>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</si>
  <si>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</si>
  <si>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</si>
  <si>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</si>
  <si>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</si>
  <si>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</si>
  <si>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</si>
  <si>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</si>
  <si>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</si>
  <si>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</si>
  <si>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</si>
  <si>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</si>
  <si>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</si>
  <si>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</si>
  <si>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</si>
  <si>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</si>
  <si>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</si>
  <si>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</si>
  <si>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</si>
  <si>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</si>
  <si>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</si>
  <si>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</si>
  <si>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</si>
  <si>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</si>
  <si>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</si>
  <si>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</si>
  <si>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</si>
  <si>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</si>
  <si>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</si>
  <si>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</si>
  <si>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</si>
  <si>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</si>
  <si>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</si>
  <si>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</si>
  <si>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</si>
  <si>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</si>
  <si>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</si>
  <si>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</si>
  <si>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</si>
  <si>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</si>
  <si>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</si>
  <si>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</si>
  <si>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</si>
  <si>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</si>
  <si>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</si>
  <si>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</si>
  <si>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</si>
  <si>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</si>
  <si>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</si>
  <si>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</si>
  <si>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</si>
  <si>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</si>
  <si>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</si>
  <si>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</si>
  <si>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</si>
  <si>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</si>
  <si>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</si>
  <si>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</si>
  <si>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</si>
  <si>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</si>
  <si>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</si>
  <si>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</si>
  <si>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</si>
  <si>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</si>
  <si>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</si>
  <si>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</si>
  <si>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</si>
  <si>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</si>
  <si>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</si>
  <si>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</si>
  <si>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</si>
  <si>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</si>
  <si>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</si>
  <si>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</si>
  <si>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</si>
  <si>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</si>
  <si>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</si>
  <si>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</si>
  <si>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</si>
  <si>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</si>
  <si>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</si>
  <si>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</si>
  <si>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</si>
  <si>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</si>
  <si>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</si>
  <si>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</si>
  <si>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</si>
  <si>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</si>
  <si>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</si>
  <si>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</si>
  <si>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</si>
  <si>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</si>
  <si>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</si>
  <si>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</si>
  <si>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</si>
  <si>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</si>
  <si>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</si>
  <si>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</si>
  <si>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</si>
  <si>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</si>
  <si>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</si>
  <si>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</si>
  <si>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</si>
  <si>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</si>
  <si>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</si>
  <si>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</si>
  <si>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</si>
  <si>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</si>
  <si>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</si>
  <si>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</si>
  <si>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</si>
  <si>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</si>
  <si>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</si>
  <si>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</si>
  <si>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</si>
  <si>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</si>
  <si>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</si>
  <si>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</si>
  <si>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</si>
  <si>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</si>
  <si>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</si>
  <si>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</si>
  <si>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</si>
  <si>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</si>
  <si>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</si>
  <si>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</si>
  <si>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</si>
  <si>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</si>
  <si>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</si>
  <si>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</si>
  <si>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</si>
  <si>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</si>
  <si>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</si>
  <si>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</si>
  <si>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</si>
  <si>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</si>
  <si>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</si>
  <si>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</si>
  <si>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</si>
  <si>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</si>
  <si>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</si>
  <si>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</si>
  <si>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</si>
  <si>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</si>
  <si>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</si>
  <si>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</si>
  <si>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</si>
  <si>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</si>
  <si>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</si>
  <si>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</si>
  <si>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</si>
  <si>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</si>
  <si>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</si>
  <si>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</si>
  <si>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</si>
  <si>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</si>
  <si>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</si>
  <si>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</si>
  <si>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</si>
  <si>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</si>
  <si>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</si>
  <si>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</si>
  <si>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</si>
  <si>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</si>
  <si>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</si>
  <si>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</si>
  <si>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</si>
  <si>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</si>
  <si>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</si>
  <si>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</si>
  <si>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</si>
  <si>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</si>
  <si>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</si>
  <si>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</si>
  <si>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</si>
  <si>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</si>
  <si>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</si>
  <si>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</si>
  <si>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</si>
  <si>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</si>
  <si>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</si>
  <si>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</si>
  <si>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</si>
  <si>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</si>
  <si>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</si>
  <si>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</si>
  <si>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</si>
  <si>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</si>
  <si>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</si>
  <si>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</si>
  <si>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</si>
  <si>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</si>
  <si>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</si>
  <si>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</si>
  <si>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</si>
  <si>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</si>
  <si>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</si>
  <si>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</si>
  <si>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</si>
  <si>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</si>
  <si>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</si>
  <si>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</si>
  <si>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</si>
  <si>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</si>
  <si>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</si>
  <si>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</si>
  <si>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</si>
  <si>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</si>
  <si>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</si>
  <si>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</si>
  <si>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</si>
  <si>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</si>
  <si>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</si>
  <si>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</si>
  <si>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</si>
  <si>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</si>
  <si>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</si>
  <si>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</si>
  <si>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</si>
  <si>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</si>
  <si>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</si>
  <si>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</si>
  <si>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</si>
  <si>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</si>
  <si>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</si>
  <si>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</si>
  <si>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</si>
  <si>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</si>
  <si>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</si>
  <si>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</si>
  <si>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</si>
  <si>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</si>
  <si>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</si>
  <si>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</si>
  <si>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</si>
  <si>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</si>
  <si>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</si>
  <si>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</si>
  <si>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</si>
  <si>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</si>
  <si>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</si>
  <si>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</si>
  <si>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</si>
  <si>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</si>
  <si>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</si>
  <si>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</si>
  <si>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</si>
  <si>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</si>
  <si>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</si>
  <si>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</si>
  <si>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</si>
  <si>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</si>
  <si>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</si>
  <si>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</si>
  <si>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</si>
  <si>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</si>
  <si>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</si>
  <si>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</si>
  <si>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</si>
  <si>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</si>
  <si>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</si>
  <si>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</si>
  <si>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</si>
  <si>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</si>
  <si>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</si>
  <si>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</si>
  <si>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</si>
  <si>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</si>
  <si>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</si>
  <si>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</si>
  <si>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</si>
  <si>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</si>
  <si>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</si>
  <si>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</si>
  <si>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</si>
  <si>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</si>
  <si>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</si>
  <si>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</si>
  <si>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</si>
  <si>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</si>
  <si>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</si>
  <si>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</si>
  <si>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</si>
  <si>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</si>
  <si>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</si>
  <si>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</si>
  <si>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</si>
  <si>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</si>
  <si>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</si>
  <si>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</si>
  <si>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</si>
  <si>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</si>
  <si>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</si>
  <si>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</si>
  <si>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</si>
  <si>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</si>
  <si>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</si>
  <si>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</si>
  <si>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</si>
  <si>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</si>
  <si>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</si>
  <si>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</si>
  <si>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</si>
  <si>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</si>
  <si>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</si>
  <si>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</si>
  <si>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</si>
  <si>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</si>
  <si>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</si>
  <si>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</si>
  <si>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</si>
  <si>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</si>
  <si>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</si>
  <si>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</si>
  <si>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</si>
  <si>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</si>
  <si>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</si>
  <si>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</si>
  <si>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</si>
  <si>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</si>
  <si>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</si>
  <si>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</si>
  <si>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</si>
  <si>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</si>
  <si>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</si>
  <si>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</si>
  <si>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</si>
  <si>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</si>
  <si>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</si>
  <si>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</si>
  <si>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</si>
  <si>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</si>
  <si>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</si>
  <si>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</si>
  <si>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</si>
  <si>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</si>
  <si>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</si>
  <si>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</si>
  <si>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</si>
  <si>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</si>
  <si>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</si>
  <si>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</si>
  <si>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</si>
  <si>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</si>
  <si>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</si>
  <si>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</si>
  <si>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</si>
  <si>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</si>
  <si>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</si>
  <si>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</si>
  <si>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</si>
  <si>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</si>
  <si>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</si>
  <si>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</si>
  <si>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</si>
  <si>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</si>
  <si>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</si>
  <si>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</si>
  <si>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</si>
  <si>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</si>
  <si>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</si>
  <si>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</si>
  <si>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</si>
  <si>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</si>
  <si>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</si>
  <si>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</si>
  <si>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</si>
  <si>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</si>
  <si>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</si>
  <si>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</si>
  <si>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</si>
  <si>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</si>
  <si>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</si>
  <si>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</si>
  <si>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</si>
  <si>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</si>
  <si>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</si>
  <si>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</si>
  <si>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</si>
  <si>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</si>
  <si>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</si>
  <si>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</si>
  <si>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</si>
  <si>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</si>
  <si>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</si>
  <si>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</si>
  <si>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</si>
  <si>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</si>
  <si>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</si>
  <si>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</si>
  <si>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</si>
  <si>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</si>
  <si>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</si>
  <si>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</si>
  <si>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</si>
  <si>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</si>
  <si>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</si>
  <si>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</si>
  <si>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</si>
  <si>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</si>
  <si>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</si>
  <si>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</si>
  <si>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</si>
  <si>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</si>
  <si>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</si>
  <si>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</si>
  <si>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</si>
  <si>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</si>
  <si>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</si>
  <si>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</si>
  <si>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</si>
  <si>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</si>
  <si>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</si>
  <si>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</si>
  <si>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</si>
  <si>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</si>
  <si>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</si>
  <si>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</si>
  <si>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</si>
  <si>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</si>
  <si>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</si>
  <si>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</si>
  <si>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</si>
  <si>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</si>
  <si>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</si>
  <si>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</si>
  <si>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</si>
  <si>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</si>
  <si>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</si>
  <si>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</si>
  <si>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</si>
  <si>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</si>
  <si>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</si>
  <si>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</si>
  <si>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</si>
  <si>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</si>
  <si>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</si>
  <si>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</si>
  <si>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</si>
  <si>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</si>
  <si>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</si>
  <si>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</si>
  <si>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</si>
  <si>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</si>
  <si>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</si>
  <si>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</si>
  <si>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</si>
  <si>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</si>
  <si>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</si>
  <si>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</si>
  <si>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</si>
  <si>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</si>
  <si>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</si>
  <si>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</si>
  <si>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</si>
  <si>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</si>
  <si>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</si>
  <si>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</si>
  <si>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</si>
  <si>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</si>
  <si>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</si>
  <si>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</si>
  <si>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</si>
  <si>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</si>
  <si>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</si>
  <si>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</si>
  <si>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</si>
  <si>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</si>
  <si>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</si>
  <si>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</si>
  <si>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</si>
  <si>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</si>
  <si>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</si>
  <si>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</si>
  <si>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</si>
  <si>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</si>
  <si>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</si>
  <si>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</si>
  <si>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</si>
  <si>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</si>
  <si>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</si>
  <si>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</si>
  <si>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</si>
  <si>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</si>
  <si>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</si>
  <si>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</si>
  <si>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</si>
  <si>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</si>
  <si>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</si>
  <si>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</si>
  <si>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</si>
  <si>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</si>
  <si>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</si>
  <si>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</si>
  <si>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</si>
  <si>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</si>
  <si>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</si>
  <si>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</si>
  <si>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</si>
  <si>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</si>
  <si>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</si>
  <si>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</si>
  <si>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</si>
  <si>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</si>
  <si>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</si>
  <si>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</si>
  <si>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</si>
  <si>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</si>
  <si>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</si>
  <si>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</si>
  <si>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</si>
  <si>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</si>
  <si>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</si>
  <si>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</si>
  <si>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</si>
  <si>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</si>
  <si>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</si>
  <si>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</si>
  <si>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</si>
  <si>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</si>
  <si>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</si>
  <si>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</si>
  <si>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</si>
  <si>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</si>
  <si>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</si>
  <si>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</si>
  <si>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</si>
  <si>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</si>
  <si>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</si>
  <si>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</si>
  <si>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</si>
  <si>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</si>
  <si>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</si>
  <si>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</si>
  <si>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</si>
  <si>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</si>
  <si>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</si>
  <si>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</si>
  <si>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</si>
  <si>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</si>
  <si>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</si>
  <si>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</si>
  <si>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</si>
  <si>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</si>
  <si>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</si>
  <si>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</si>
  <si>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</si>
  <si>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</si>
  <si>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</si>
  <si>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</si>
  <si>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</si>
  <si>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</si>
  <si>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</si>
  <si>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</si>
  <si>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</si>
  <si>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</si>
  <si>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</si>
  <si>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</si>
  <si>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</si>
  <si>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</si>
  <si>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</si>
  <si>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</si>
  <si>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</si>
  <si>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</si>
  <si>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</si>
  <si>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</si>
  <si>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</si>
  <si>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</si>
  <si>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</si>
  <si>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</si>
  <si>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</si>
  <si>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</si>
  <si>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</si>
  <si>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</si>
  <si>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</si>
  <si>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</si>
  <si>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</si>
  <si>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</si>
  <si>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</si>
  <si>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</si>
  <si>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</si>
  <si>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</si>
  <si>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</si>
  <si>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</si>
  <si>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</si>
  <si>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</si>
  <si>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</si>
  <si>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</si>
  <si>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</si>
  <si>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</si>
  <si>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</si>
  <si>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</si>
  <si>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</si>
  <si>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</si>
  <si>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</si>
  <si>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</si>
  <si>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</si>
  <si>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</si>
  <si>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</si>
  <si>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</si>
  <si>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</si>
  <si>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</si>
  <si>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</si>
  <si>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</si>
  <si>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</si>
  <si>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</si>
  <si>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</si>
  <si>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</si>
  <si>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</si>
  <si>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</si>
  <si>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</si>
  <si>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</si>
  <si>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</si>
  <si>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</si>
  <si>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</si>
  <si>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</si>
  <si>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</si>
  <si>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</si>
  <si>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</si>
  <si>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</si>
  <si>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</si>
  <si>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</si>
  <si>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</si>
  <si>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</si>
  <si>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</si>
  <si>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</si>
  <si>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</si>
  <si>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</si>
  <si>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</si>
  <si>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</si>
  <si>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</si>
  <si>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</si>
  <si>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</si>
  <si>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</si>
  <si>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</si>
  <si>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</si>
  <si>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</si>
  <si>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</si>
  <si>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</si>
  <si>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</si>
  <si>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</si>
  <si>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</si>
  <si>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</si>
  <si>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</si>
  <si>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</si>
  <si>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</si>
  <si>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</si>
  <si>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</si>
  <si>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</si>
  <si>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</si>
  <si>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</si>
  <si>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</si>
  <si>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</si>
  <si>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</si>
  <si>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</si>
  <si>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</si>
  <si>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</si>
  <si>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</si>
  <si>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</si>
  <si>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</si>
  <si>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</si>
  <si>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</si>
  <si>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</si>
  <si>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</si>
  <si>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</si>
  <si>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</si>
  <si>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</si>
  <si>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</si>
  <si>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</si>
  <si>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</si>
  <si>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</si>
  <si>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</si>
  <si>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</si>
  <si>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</si>
  <si>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</si>
  <si>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</si>
  <si>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</si>
  <si>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</si>
  <si>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</si>
  <si>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</si>
  <si>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</si>
  <si>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</si>
  <si>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</si>
  <si>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</si>
  <si>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</si>
  <si>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</si>
  <si>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</si>
  <si>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</si>
  <si>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</si>
  <si>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</si>
  <si>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</si>
  <si>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</si>
  <si>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</si>
  <si>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</si>
  <si>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</si>
  <si>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</si>
  <si>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</si>
  <si>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</si>
  <si>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</si>
  <si>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</si>
  <si>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</si>
  <si>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</si>
  <si>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</si>
  <si>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</si>
  <si>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</si>
  <si>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</si>
  <si>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</si>
  <si>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</si>
  <si>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</si>
  <si>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</si>
  <si>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</si>
  <si>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</si>
  <si>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</si>
  <si>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</si>
  <si>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</si>
  <si>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</si>
  <si>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</si>
  <si>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</si>
  <si>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</si>
  <si>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</si>
  <si>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</si>
  <si>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</si>
  <si>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</si>
  <si>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</si>
  <si>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</si>
  <si>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</si>
  <si>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</si>
  <si>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</si>
  <si>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</si>
  <si>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</si>
  <si>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</si>
  <si>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</si>
  <si>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</si>
  <si>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</si>
  <si>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</si>
  <si>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</si>
  <si>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</si>
  <si>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</si>
  <si>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</si>
  <si>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</si>
  <si>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</si>
  <si>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</si>
  <si>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</si>
  <si>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</si>
  <si>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</si>
  <si>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</si>
  <si>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</si>
  <si>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</si>
  <si>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</si>
  <si>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</si>
  <si>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</si>
  <si>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</si>
  <si>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</si>
  <si>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</si>
  <si>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</si>
  <si>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</si>
  <si>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</si>
  <si>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</si>
  <si>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</si>
  <si>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</si>
  <si>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</si>
  <si>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</si>
  <si>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</si>
  <si>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</si>
  <si>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</si>
  <si>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</si>
  <si>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</si>
  <si>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</si>
  <si>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</si>
  <si>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</si>
  <si>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</si>
  <si>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</si>
  <si>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</si>
  <si>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</si>
  <si>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</si>
  <si>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</si>
  <si>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</si>
  <si>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</si>
  <si>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</si>
  <si>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</si>
  <si>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</si>
  <si>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</si>
  <si>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</si>
  <si>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</si>
  <si>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</si>
  <si>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</si>
  <si>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</si>
  <si>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</si>
  <si>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</si>
  <si>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</si>
  <si>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</si>
  <si>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</si>
  <si>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</si>
  <si>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</si>
  <si>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</si>
  <si>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</si>
  <si>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</si>
  <si>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</si>
  <si>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</si>
  <si>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</si>
  <si>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</si>
  <si>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</si>
  <si>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</si>
  <si>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</si>
  <si>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</si>
  <si>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</si>
  <si>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</si>
  <si>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</si>
  <si>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</si>
  <si>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</si>
  <si>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</si>
  <si>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</si>
  <si>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</si>
  <si>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</si>
  <si>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</si>
  <si>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</si>
  <si>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</si>
  <si>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</si>
  <si>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</si>
  <si>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</si>
  <si>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</si>
  <si>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</si>
  <si>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</si>
  <si>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</si>
  <si>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</si>
  <si>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</si>
  <si>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</si>
  <si>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</si>
  <si>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</si>
  <si>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</si>
  <si>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</si>
  <si>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</si>
  <si>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</si>
  <si>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</si>
  <si>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</si>
  <si>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</si>
  <si>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</si>
  <si>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</si>
  <si>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</si>
  <si>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</si>
  <si>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</si>
  <si>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</si>
  <si>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</si>
  <si>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</si>
  <si>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</si>
  <si>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</si>
  <si>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</si>
  <si>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</si>
  <si>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</si>
  <si>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</si>
  <si>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</si>
  <si>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</si>
  <si>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</si>
  <si>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</si>
  <si>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</si>
  <si>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</si>
  <si>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</si>
  <si>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</si>
  <si>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</si>
  <si>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</si>
  <si>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</si>
  <si>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</si>
  <si>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</si>
  <si>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</si>
  <si>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</si>
  <si>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</si>
  <si>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</si>
  <si>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</si>
  <si>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</si>
  <si>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</si>
  <si>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</si>
  <si>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</si>
  <si>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</si>
  <si>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</si>
  <si>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</si>
  <si>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</si>
  <si>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</si>
  <si>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</si>
  <si>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</si>
  <si>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</si>
  <si>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</si>
  <si>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</si>
  <si>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</si>
  <si>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</si>
  <si>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</si>
  <si>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</si>
  <si>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</si>
  <si>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</si>
  <si>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</si>
  <si>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</si>
  <si>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</si>
  <si>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</si>
  <si>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</si>
  <si>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</si>
  <si>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</si>
  <si>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</si>
  <si>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</si>
  <si>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</si>
  <si>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</si>
  <si>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</si>
  <si>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</si>
  <si>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</si>
  <si>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</si>
  <si>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</si>
  <si>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</si>
  <si>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</si>
  <si>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</si>
  <si>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</si>
  <si>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</si>
  <si>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</si>
  <si>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</si>
  <si>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</si>
  <si>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</si>
  <si>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</si>
  <si>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</si>
  <si>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</si>
  <si>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</si>
  <si>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</si>
  <si>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</si>
  <si>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</si>
  <si>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</si>
  <si>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</si>
  <si>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</si>
  <si>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</si>
  <si>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</si>
  <si>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</si>
  <si>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</si>
  <si>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</si>
  <si>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</si>
  <si>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</si>
  <si>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</si>
  <si>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</si>
  <si>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</si>
  <si>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</si>
  <si>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</si>
  <si>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</si>
  <si>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</si>
  <si>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</si>
  <si>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</si>
  <si>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</si>
  <si>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</si>
  <si>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</si>
  <si>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</si>
  <si>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</si>
  <si>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</si>
  <si>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</si>
  <si>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</si>
  <si>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</si>
  <si>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</si>
  <si>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</si>
  <si>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</si>
  <si>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</si>
  <si>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</si>
  <si>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</si>
  <si>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</si>
  <si>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</si>
  <si>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</si>
  <si>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</si>
  <si>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</si>
  <si>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</si>
  <si>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</si>
  <si>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</si>
  <si>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</si>
  <si>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</si>
  <si>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</si>
  <si>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</si>
  <si>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</si>
  <si>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</si>
  <si>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</si>
  <si>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</si>
  <si>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</si>
  <si>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</si>
  <si>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</si>
  <si>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</si>
  <si>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</si>
  <si>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</si>
  <si>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</si>
  <si>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</si>
  <si>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</si>
  <si>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</si>
  <si>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</si>
  <si>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</si>
  <si>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</si>
  <si>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</si>
  <si>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</si>
  <si>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</si>
  <si>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</si>
  <si>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</si>
  <si>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</si>
  <si>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</si>
  <si>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</si>
  <si>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</si>
  <si>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</si>
  <si>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</si>
  <si>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</si>
  <si>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</si>
  <si>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</si>
  <si>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</si>
  <si>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</si>
  <si>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</si>
  <si>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</si>
  <si>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</si>
  <si>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</si>
  <si>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</si>
  <si>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</si>
  <si>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</si>
  <si>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</si>
  <si>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</si>
  <si>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</si>
  <si>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</si>
  <si>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</si>
  <si>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</si>
  <si>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</si>
  <si>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</si>
  <si>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</si>
  <si>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</si>
  <si>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</si>
  <si>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</si>
  <si>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</si>
  <si>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</si>
  <si>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</si>
  <si>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</si>
  <si>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</si>
  <si>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</si>
  <si>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</si>
  <si>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</si>
  <si>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</si>
  <si>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</si>
  <si>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</si>
  <si>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</si>
  <si>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</si>
  <si>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</si>
  <si>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</si>
  <si>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</si>
  <si>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</si>
  <si>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</si>
  <si>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</si>
  <si>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</si>
  <si>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</si>
  <si>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</si>
  <si>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</si>
  <si>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</si>
  <si>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</si>
  <si>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</si>
  <si>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</si>
  <si>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</si>
  <si>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</si>
  <si>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</si>
  <si>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</si>
  <si>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</si>
  <si>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</si>
  <si>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</si>
  <si>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</si>
  <si>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</si>
  <si>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</si>
  <si>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</si>
  <si>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</si>
  <si>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</si>
  <si>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</si>
  <si>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</si>
  <si>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</si>
  <si>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</si>
  <si>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</si>
  <si>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</si>
  <si>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</si>
  <si>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</si>
  <si>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</si>
  <si>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</si>
  <si>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</si>
  <si>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</si>
  <si>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</si>
  <si>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</si>
  <si>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</si>
  <si>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</si>
  <si>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</si>
  <si>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</si>
  <si>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</si>
  <si>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</si>
  <si>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</si>
  <si>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</si>
  <si>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</si>
  <si>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</si>
  <si>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</si>
  <si>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</si>
  <si>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</si>
  <si>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</si>
  <si>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</si>
  <si>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</si>
  <si>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</si>
  <si>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</si>
  <si>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</si>
  <si>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</si>
  <si>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</si>
  <si>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</si>
  <si>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</si>
  <si>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</si>
  <si>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</si>
  <si>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</si>
  <si>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</si>
  <si>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</si>
  <si>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</si>
  <si>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</si>
  <si>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</si>
  <si>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</si>
  <si>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</si>
  <si>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</si>
  <si>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</si>
  <si>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</si>
  <si>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</si>
  <si>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</si>
  <si>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</si>
  <si>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</si>
  <si>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</si>
  <si>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</si>
  <si>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</si>
  <si>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</si>
  <si>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</si>
  <si>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</si>
  <si>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</si>
  <si>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</si>
  <si>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</si>
  <si>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</si>
  <si>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</si>
  <si>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</si>
  <si>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</si>
  <si>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</si>
  <si>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</si>
  <si>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</si>
  <si>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</si>
  <si>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</si>
  <si>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</si>
  <si>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</si>
  <si>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</si>
  <si>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</si>
  <si>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</si>
  <si>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</si>
  <si>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</si>
  <si>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</si>
  <si>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</si>
  <si>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</si>
  <si>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</si>
  <si>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</si>
  <si>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</si>
  <si>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</si>
  <si>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</si>
  <si>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</si>
  <si>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</si>
  <si>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</si>
  <si>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</si>
  <si>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</si>
  <si>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</si>
  <si>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</si>
  <si>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</si>
  <si>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</si>
  <si>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</si>
  <si>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</si>
  <si>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</si>
  <si>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</si>
  <si>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</si>
  <si>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</si>
  <si>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</si>
  <si>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</si>
  <si>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</si>
  <si>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</si>
  <si>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</si>
  <si>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</si>
  <si>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</si>
  <si>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</si>
  <si>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</si>
  <si>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</si>
  <si>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</si>
  <si>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</si>
  <si>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</si>
  <si>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</si>
  <si>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</si>
  <si>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</si>
  <si>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</si>
  <si>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</si>
  <si>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</si>
  <si>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</si>
  <si>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</si>
  <si>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</si>
  <si>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</si>
  <si>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</si>
  <si>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</si>
  <si>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</si>
  <si>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</si>
  <si>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</si>
  <si>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</si>
  <si>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</si>
  <si>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</si>
  <si>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</si>
  <si>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</si>
  <si>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</si>
  <si>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</si>
  <si>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</si>
  <si>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</si>
  <si>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</si>
  <si>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</si>
  <si>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</si>
  <si>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</si>
  <si>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</si>
  <si>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</si>
  <si>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</si>
  <si>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</si>
  <si>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</si>
  <si>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</si>
  <si>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</si>
  <si>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</si>
  <si>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</si>
  <si>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</si>
  <si>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</si>
  <si>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</si>
  <si>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</si>
  <si>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</si>
  <si>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</si>
  <si>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</si>
  <si>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</si>
  <si>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</si>
  <si>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</si>
  <si>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</si>
  <si>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</si>
  <si>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</si>
  <si>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</si>
  <si>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</si>
  <si>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</si>
  <si>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</si>
  <si>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</si>
  <si>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</si>
  <si>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</si>
  <si>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</si>
  <si>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</si>
  <si>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</si>
  <si>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</si>
  <si>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</si>
  <si>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</si>
  <si>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</si>
  <si>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</si>
  <si>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</si>
  <si>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</si>
  <si>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</si>
  <si>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</si>
  <si>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</si>
  <si>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</si>
  <si>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</si>
  <si>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</si>
  <si>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</si>
  <si>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</si>
  <si>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</si>
  <si>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</si>
  <si>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</si>
  <si>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</si>
  <si>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</si>
  <si>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</si>
  <si>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</si>
  <si>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</si>
  <si>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</si>
  <si>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</si>
  <si>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</si>
  <si>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</si>
  <si>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</si>
  <si>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</si>
  <si>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</si>
  <si>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</si>
  <si>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</si>
  <si>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</si>
  <si>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</si>
  <si>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</si>
  <si>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</si>
  <si>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</si>
  <si>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</si>
  <si>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</si>
  <si>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</si>
  <si>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</si>
  <si>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</si>
  <si>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</si>
  <si>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</si>
  <si>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</si>
  <si>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</si>
  <si>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</si>
  <si>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</si>
  <si>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</si>
  <si>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</si>
  <si>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</si>
  <si>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</si>
  <si>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</si>
  <si>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</si>
  <si>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</si>
  <si>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</si>
  <si>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</si>
  <si>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</si>
  <si>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</si>
  <si>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</si>
  <si>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</si>
  <si>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</si>
  <si>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</si>
  <si>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</si>
  <si>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</si>
  <si>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</si>
  <si>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</si>
  <si>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</si>
  <si>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</si>
  <si>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</si>
  <si>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</si>
  <si>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</si>
  <si>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</si>
  <si>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</si>
  <si>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</si>
  <si>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</si>
  <si>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</si>
  <si>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</si>
  <si>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</si>
  <si>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</si>
  <si>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</si>
  <si>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</si>
  <si>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</si>
  <si>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</si>
  <si>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</si>
  <si>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</si>
  <si>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</si>
  <si>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</si>
  <si>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</si>
  <si>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</si>
  <si>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</si>
  <si>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</si>
  <si>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</si>
  <si>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</si>
  <si>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</si>
  <si>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</si>
  <si>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</si>
  <si>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</si>
  <si>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</si>
  <si>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</si>
  <si>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</si>
  <si>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</si>
  <si>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</si>
  <si>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</si>
  <si>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</si>
  <si>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</si>
  <si>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</si>
  <si>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</si>
  <si>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</si>
  <si>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</si>
  <si>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</si>
  <si>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</si>
  <si>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</si>
  <si>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</si>
  <si>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</si>
  <si>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</si>
  <si>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</si>
  <si>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</si>
  <si>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</si>
  <si>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</si>
  <si>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</si>
  <si>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</si>
  <si>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</si>
  <si>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</si>
  <si>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</si>
  <si>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</si>
  <si>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</si>
  <si>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</si>
  <si>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</si>
  <si>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</si>
  <si>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</si>
  <si>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</si>
  <si>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</si>
  <si>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</si>
  <si>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</si>
  <si>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</si>
  <si>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</si>
  <si>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</si>
  <si>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</si>
  <si>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</si>
  <si>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</si>
  <si>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</si>
  <si>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</si>
  <si>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</si>
  <si>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</si>
  <si>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</si>
  <si>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</si>
  <si>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</si>
  <si>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</si>
  <si>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</si>
  <si>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</si>
  <si>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</si>
  <si>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</si>
  <si>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</si>
  <si>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</si>
  <si>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</si>
  <si>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</si>
  <si>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</si>
  <si>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</si>
  <si>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</si>
  <si>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</si>
  <si>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</si>
  <si>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</si>
  <si>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</si>
  <si>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</si>
  <si>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</si>
  <si>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</si>
  <si>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</si>
  <si>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</si>
  <si>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</si>
  <si>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</si>
  <si>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</si>
  <si>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</si>
  <si>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</si>
  <si>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</si>
  <si>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</si>
  <si>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</si>
  <si>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</si>
  <si>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</si>
  <si>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</si>
  <si>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</si>
  <si>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</si>
  <si>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</si>
  <si>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</si>
  <si>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</si>
  <si>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</si>
  <si>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</si>
  <si>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</si>
  <si>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</si>
  <si>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</si>
  <si>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</si>
  <si>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</si>
  <si>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</si>
  <si>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</si>
  <si>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</si>
  <si>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</si>
  <si>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</si>
  <si>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</si>
  <si>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</si>
  <si>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</si>
  <si>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</si>
  <si>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</si>
  <si>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</si>
  <si>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</si>
  <si>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</si>
  <si>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</si>
  <si>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</si>
  <si>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</si>
  <si>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</si>
  <si>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</si>
  <si>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</si>
  <si>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</si>
  <si>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</si>
  <si>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</si>
  <si>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</si>
  <si>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</si>
  <si>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</si>
  <si>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</si>
  <si>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</si>
  <si>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</si>
  <si>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</si>
  <si>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</si>
  <si>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</si>
  <si>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</si>
  <si>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</si>
  <si>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</si>
  <si>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</si>
  <si>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</si>
  <si>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</si>
  <si>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</si>
  <si>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</si>
  <si>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</si>
  <si>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</si>
  <si>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</si>
  <si>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</si>
  <si>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</si>
  <si>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</si>
  <si>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</si>
  <si>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</si>
  <si>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</si>
  <si>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</si>
  <si>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</si>
  <si>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</si>
  <si>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</si>
  <si>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</si>
  <si>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</si>
  <si>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</si>
  <si>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</si>
  <si>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</si>
  <si>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</si>
  <si>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</si>
  <si>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</si>
  <si>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</si>
  <si>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</si>
  <si>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</si>
  <si>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</si>
  <si>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</si>
  <si>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</si>
  <si>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</si>
  <si>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</si>
  <si>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</si>
  <si>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</si>
  <si>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</si>
  <si>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</si>
  <si>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</si>
  <si>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</si>
  <si>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</si>
  <si>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</si>
  <si>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</si>
  <si>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</si>
  <si>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</si>
  <si>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</si>
  <si>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</si>
  <si>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</si>
  <si>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</si>
  <si>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</si>
  <si>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</si>
  <si>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</si>
  <si>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</si>
  <si>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</si>
  <si>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</si>
  <si>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</si>
  <si>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</si>
  <si>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</si>
  <si>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</si>
  <si>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</si>
  <si>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</si>
  <si>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</si>
  <si>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</si>
  <si>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</si>
  <si>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</si>
  <si>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</si>
  <si>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</si>
  <si>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</si>
  <si>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</si>
  <si>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</si>
  <si>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</si>
  <si>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</si>
  <si>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</si>
  <si>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</si>
  <si>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</si>
  <si>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</si>
  <si>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</si>
  <si>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</si>
  <si>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</si>
  <si>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</si>
  <si>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</si>
  <si>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</si>
  <si>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</si>
  <si>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</si>
  <si>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</si>
  <si>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</si>
  <si>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</si>
  <si>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</si>
  <si>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</si>
  <si>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</si>
  <si>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</si>
  <si>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</si>
  <si>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</si>
  <si>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</si>
  <si>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</si>
  <si>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</si>
  <si>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</si>
  <si>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</si>
  <si>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</si>
  <si>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</si>
  <si>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</si>
  <si>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</si>
  <si>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</si>
  <si>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</si>
  <si>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</si>
  <si>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</si>
  <si>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</si>
  <si>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</si>
  <si>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</si>
  <si>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</si>
  <si>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</si>
  <si>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</si>
  <si>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</si>
  <si>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</si>
  <si>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</si>
  <si>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</si>
  <si>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</si>
  <si>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</si>
  <si>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</si>
  <si>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</si>
  <si>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</si>
  <si>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</si>
  <si>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</si>
  <si>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</si>
  <si>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</si>
  <si>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</si>
  <si>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</si>
  <si>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</si>
  <si>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</si>
  <si>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</si>
  <si>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</si>
  <si>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</si>
  <si>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</si>
  <si>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</si>
  <si>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</si>
  <si>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</si>
  <si>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</si>
  <si>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</si>
  <si>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</si>
  <si>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</si>
  <si>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</si>
  <si>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</si>
  <si>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</si>
  <si>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</si>
  <si>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</si>
  <si>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</si>
  <si>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</si>
  <si>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</si>
  <si>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</si>
  <si>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</si>
  <si>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</si>
  <si>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</si>
  <si>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</si>
  <si>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</si>
  <si>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</si>
  <si>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</si>
  <si>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</si>
  <si>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</si>
  <si>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</si>
  <si>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</si>
  <si>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</si>
  <si>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</si>
  <si>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</si>
  <si>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</si>
  <si>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</si>
  <si>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</si>
  <si>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</si>
  <si>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</si>
  <si>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</si>
  <si>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</si>
  <si>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</si>
  <si>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</si>
  <si>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</si>
  <si>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</si>
  <si>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</si>
  <si>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</si>
  <si>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</si>
  <si>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</si>
  <si>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</si>
  <si>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</si>
  <si>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</si>
  <si>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</si>
  <si>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</si>
  <si>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</si>
  <si>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</si>
  <si>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</si>
  <si>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</si>
  <si>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</si>
  <si>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</si>
  <si>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</si>
  <si>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</si>
  <si>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</si>
  <si>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</si>
  <si>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</si>
  <si>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</si>
  <si>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</si>
  <si>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</si>
  <si>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</si>
  <si>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</si>
  <si>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</si>
  <si>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</si>
  <si>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</si>
  <si>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</si>
  <si>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</si>
  <si>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</si>
  <si>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</si>
  <si>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</si>
  <si>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</si>
  <si>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</si>
  <si>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</si>
  <si>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</si>
  <si>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</si>
  <si>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</si>
  <si>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</si>
  <si>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</si>
  <si>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</si>
  <si>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</si>
  <si>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</si>
  <si>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</si>
  <si>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</si>
  <si>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</si>
  <si>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</si>
  <si>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</si>
  <si>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</si>
  <si>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</si>
  <si>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</si>
  <si>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</si>
  <si>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</si>
  <si>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</si>
  <si>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</si>
  <si>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</si>
  <si>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</si>
  <si>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</si>
  <si>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</si>
  <si>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</si>
  <si>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</si>
  <si>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</si>
  <si>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</si>
  <si>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</si>
  <si>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</si>
  <si>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</si>
  <si>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</si>
  <si>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</si>
  <si>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</si>
  <si>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</si>
  <si>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</si>
  <si>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</si>
  <si>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</si>
  <si>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</si>
  <si>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</si>
  <si>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</si>
  <si>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</si>
  <si>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</si>
  <si>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</si>
  <si>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</si>
  <si>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</si>
  <si>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</si>
  <si>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</si>
  <si>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</si>
  <si>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</si>
  <si>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</si>
  <si>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</si>
  <si>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</si>
  <si>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</si>
  <si>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</si>
  <si>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</si>
  <si>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</si>
  <si>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</si>
  <si>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</si>
  <si>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</si>
  <si>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</si>
  <si>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</si>
  <si>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</si>
  <si>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</si>
  <si>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</si>
  <si>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</si>
  <si>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</si>
  <si>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</si>
  <si>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</si>
  <si>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</si>
  <si>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</si>
  <si>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</si>
  <si>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</si>
  <si>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</si>
  <si>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</si>
  <si>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</si>
  <si>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</si>
  <si>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</si>
  <si>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</si>
  <si>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</si>
  <si>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</si>
  <si>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</si>
  <si>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</si>
  <si>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</si>
  <si>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</si>
  <si>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</si>
  <si>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</si>
  <si>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</si>
  <si>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</si>
  <si>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</si>
  <si>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</si>
  <si>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</si>
  <si>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</si>
  <si>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</si>
  <si>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</si>
  <si>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</si>
  <si>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</si>
  <si>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</si>
  <si>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</si>
  <si>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</si>
  <si>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</si>
  <si>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</si>
  <si>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</si>
  <si>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</si>
  <si>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</si>
  <si>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</si>
  <si>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</si>
  <si>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</si>
  <si>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</si>
  <si>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</si>
  <si>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</si>
  <si>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</si>
  <si>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</si>
  <si>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</si>
  <si>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</si>
  <si>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</si>
  <si>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</si>
  <si>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</si>
  <si>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</si>
  <si>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</si>
  <si>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</si>
  <si>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</si>
  <si>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</si>
  <si>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</si>
  <si>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</si>
  <si>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</si>
  <si>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</si>
  <si>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</si>
  <si>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</si>
  <si>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</si>
  <si>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</si>
  <si>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</si>
  <si>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</si>
  <si>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</si>
  <si>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</si>
  <si>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</si>
  <si>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</si>
  <si>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</si>
  <si>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</si>
  <si>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</si>
  <si>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</si>
  <si>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</si>
  <si>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</si>
  <si>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</si>
  <si>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</si>
  <si>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</si>
  <si>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</si>
  <si>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</si>
  <si>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</si>
  <si>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</si>
  <si>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</si>
  <si>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</si>
  <si>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</si>
  <si>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</si>
  <si>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</si>
  <si>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</si>
  <si>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</si>
  <si>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</si>
  <si>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</si>
  <si>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</si>
  <si>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</si>
  <si>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</si>
  <si>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</si>
  <si>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</si>
  <si>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</si>
  <si>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</si>
  <si>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</si>
  <si>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</si>
  <si>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</si>
  <si>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</si>
  <si>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</si>
  <si>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</si>
  <si>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</si>
  <si>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</si>
  <si>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</si>
  <si>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</si>
  <si>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</si>
  <si>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</si>
  <si>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</si>
  <si>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</si>
  <si>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</si>
  <si>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</si>
  <si>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</si>
  <si>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</si>
  <si>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</si>
  <si>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</si>
  <si>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</si>
  <si>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</si>
  <si>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</si>
  <si>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</si>
  <si>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</si>
  <si>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</si>
  <si>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</si>
  <si>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</si>
  <si>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</si>
  <si>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</si>
  <si>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</si>
  <si>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</si>
  <si>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</si>
  <si>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</si>
  <si>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</si>
  <si>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</si>
  <si>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</si>
  <si>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</si>
  <si>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</si>
  <si>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</si>
  <si>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</si>
  <si>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</si>
  <si>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</si>
  <si>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</si>
  <si>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</si>
  <si>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</si>
  <si>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</si>
  <si>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</si>
  <si>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</si>
  <si>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</si>
  <si>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</si>
  <si>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</si>
  <si>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</si>
  <si>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</si>
  <si>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</si>
  <si>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</si>
  <si>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</si>
  <si>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</si>
  <si>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</si>
  <si>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</si>
  <si>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</si>
  <si>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</si>
  <si>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</si>
  <si>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</si>
  <si>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</si>
  <si>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</si>
  <si>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</si>
  <si>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</si>
  <si>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</si>
  <si>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</si>
  <si>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</si>
  <si>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</si>
  <si>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</si>
  <si>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</si>
  <si>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</si>
  <si>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</si>
  <si>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</si>
  <si>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</si>
  <si>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</si>
  <si>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</si>
  <si>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</si>
  <si>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</si>
  <si>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</si>
  <si>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</si>
  <si>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</si>
  <si>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</si>
  <si>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</si>
  <si>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</si>
  <si>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</si>
  <si>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</si>
  <si>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</si>
  <si>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</si>
  <si>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</si>
  <si>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</si>
  <si>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</si>
  <si>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</si>
  <si>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</si>
  <si>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</si>
  <si>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</si>
  <si>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</si>
  <si>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</si>
  <si>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</si>
  <si>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</si>
  <si>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</si>
  <si>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</si>
  <si>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</si>
  <si>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</si>
  <si>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</si>
  <si>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</si>
  <si>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</si>
  <si>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</si>
  <si>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</si>
  <si>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</si>
  <si>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</si>
  <si>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</si>
  <si>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</si>
  <si>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</si>
  <si>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</si>
  <si>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</si>
  <si>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</si>
  <si>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</si>
  <si>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</si>
  <si>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</si>
  <si>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</si>
  <si>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</si>
  <si>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</si>
  <si>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</si>
  <si>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</si>
  <si>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</si>
  <si>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</si>
  <si>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</si>
  <si>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</si>
  <si>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</si>
  <si>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</si>
  <si>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</si>
  <si>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</si>
  <si>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</si>
  <si>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</si>
  <si>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</si>
  <si>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</si>
  <si>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</si>
  <si>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</si>
  <si>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</si>
  <si>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</si>
  <si>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</si>
  <si>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</si>
  <si>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</si>
  <si>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</si>
  <si>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</si>
  <si>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</si>
  <si>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</si>
  <si>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</si>
  <si>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</si>
  <si>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</si>
  <si>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</si>
  <si>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</si>
  <si>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</si>
  <si>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</si>
  <si>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</si>
  <si>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</si>
  <si>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</si>
  <si>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</si>
  <si>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</si>
  <si>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</si>
  <si>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</si>
  <si>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</si>
  <si>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</si>
  <si>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</si>
  <si>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</si>
  <si>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</si>
  <si>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</si>
  <si>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</si>
  <si>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</si>
  <si>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</si>
  <si>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</si>
  <si>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</si>
  <si>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</si>
  <si>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</si>
  <si>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</si>
  <si>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</si>
  <si>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</si>
  <si>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</si>
  <si>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</si>
  <si>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</si>
  <si>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</si>
  <si>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</si>
  <si>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</si>
  <si>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</si>
  <si>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</si>
  <si>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</si>
  <si>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</si>
  <si>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</si>
  <si>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</si>
  <si>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</si>
  <si>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</si>
  <si>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</si>
  <si>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</si>
  <si>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</si>
  <si>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</si>
  <si>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</si>
  <si>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</si>
  <si>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</si>
  <si>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</si>
  <si>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</si>
  <si>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</si>
  <si>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</si>
  <si>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</si>
  <si>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</si>
  <si>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</si>
  <si>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</si>
  <si>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</si>
  <si>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</si>
  <si>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</si>
  <si>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</si>
  <si>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</si>
  <si>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</si>
  <si>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</si>
  <si>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</si>
  <si>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</si>
  <si>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</si>
  <si>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</si>
  <si>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</si>
  <si>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</si>
  <si>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</si>
  <si>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</si>
  <si>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</si>
  <si>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</si>
  <si>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</si>
  <si>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</si>
  <si>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</si>
  <si>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</si>
  <si>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</si>
  <si>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</si>
  <si>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</si>
  <si>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</si>
  <si>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</si>
  <si>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</si>
  <si>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</si>
  <si>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</si>
  <si>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</si>
  <si>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</si>
  <si>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</si>
  <si>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</si>
  <si>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</si>
  <si>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</si>
  <si>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</si>
  <si>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</si>
  <si>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</si>
  <si>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</si>
  <si>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</si>
  <si>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</si>
  <si>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</si>
  <si>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</si>
  <si>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</si>
  <si>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</si>
  <si>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</si>
  <si>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</si>
  <si>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</si>
  <si>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</si>
  <si>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</si>
  <si>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</si>
  <si>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</si>
  <si>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</si>
  <si>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</si>
  <si>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</si>
  <si>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</si>
  <si>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</si>
  <si>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</si>
  <si>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</si>
  <si>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</si>
  <si>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</si>
  <si>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</si>
  <si>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</si>
  <si>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</si>
  <si>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</si>
  <si>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</si>
  <si>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</si>
  <si>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</si>
  <si>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</si>
  <si>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</si>
  <si>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</si>
  <si>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</si>
  <si>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</si>
  <si>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</si>
  <si>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</si>
  <si>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</si>
  <si>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</si>
  <si>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</si>
  <si>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</si>
  <si>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</si>
  <si>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</si>
  <si>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</si>
  <si>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</si>
  <si>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</si>
  <si>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</si>
  <si>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</si>
  <si>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</si>
  <si>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</si>
  <si>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</si>
  <si>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</si>
  <si>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</si>
  <si>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</si>
  <si>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</si>
  <si>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</si>
  <si>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</si>
  <si>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</si>
  <si>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</si>
  <si>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</si>
  <si>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</si>
  <si>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</si>
  <si>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</si>
  <si>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</si>
  <si>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</si>
  <si>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</si>
  <si>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</si>
  <si>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</si>
  <si>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</si>
  <si>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</si>
  <si>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</si>
  <si>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</si>
  <si>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</si>
  <si>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</si>
  <si>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</si>
  <si>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</si>
  <si>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</si>
  <si>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</si>
  <si>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</si>
  <si>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</si>
  <si>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</si>
  <si>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</si>
  <si>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</si>
  <si>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</si>
  <si>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</si>
  <si>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</si>
  <si>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</si>
  <si>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</si>
  <si>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</si>
  <si>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</si>
  <si>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</si>
  <si>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</si>
  <si>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</si>
  <si>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</si>
  <si>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</si>
  <si>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</si>
  <si>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</si>
  <si>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</si>
  <si>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</si>
  <si>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</si>
  <si>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</si>
  <si>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</si>
  <si>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</si>
  <si>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</si>
  <si>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</si>
  <si>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</si>
  <si>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</si>
  <si>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</si>
  <si>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</si>
  <si>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</si>
  <si>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</si>
  <si>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</si>
  <si>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</si>
  <si>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</si>
  <si>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</si>
  <si>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</si>
  <si>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</si>
  <si>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</si>
  <si>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</si>
  <si>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</si>
  <si>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</si>
  <si>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</si>
  <si>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</si>
  <si>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</si>
  <si>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</si>
  <si>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</si>
  <si>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</si>
  <si>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</si>
  <si>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</si>
  <si>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</si>
  <si>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</si>
  <si>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</si>
  <si>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</si>
  <si>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</si>
  <si>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</si>
  <si>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</si>
  <si>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</si>
  <si>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</si>
  <si>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</si>
  <si>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</si>
  <si>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</si>
  <si>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</si>
  <si>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</si>
  <si>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</si>
  <si>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</si>
  <si>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</si>
  <si>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</si>
  <si>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</si>
  <si>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</si>
  <si>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</si>
  <si>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</si>
  <si>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</si>
  <si>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</si>
  <si>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</si>
  <si>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</si>
  <si>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</si>
  <si>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</si>
  <si>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</si>
  <si>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</si>
  <si>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</si>
  <si>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</si>
  <si>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</si>
  <si>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</si>
  <si>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</si>
  <si>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</si>
  <si>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</si>
  <si>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</si>
  <si>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</si>
  <si>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</si>
  <si>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</si>
  <si>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</si>
  <si>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</si>
  <si>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</si>
  <si>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</si>
  <si>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</si>
  <si>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</si>
  <si>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</si>
  <si>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</si>
  <si>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</si>
  <si>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</si>
  <si>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</si>
  <si>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</si>
  <si>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</si>
  <si>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</si>
  <si>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</si>
  <si>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</si>
  <si>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</si>
  <si>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</si>
  <si>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</si>
  <si>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</si>
  <si>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</si>
  <si>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</si>
  <si>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</si>
  <si>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</si>
  <si>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</si>
  <si>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</si>
  <si>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</si>
  <si>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</si>
  <si>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</si>
  <si>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</si>
  <si>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</si>
  <si>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</si>
  <si>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</si>
  <si>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</si>
  <si>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</si>
  <si>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</si>
  <si>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</si>
  <si>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</si>
  <si>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</si>
  <si>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</si>
  <si>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</si>
  <si>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</si>
  <si>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</si>
  <si>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</si>
  <si>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</si>
  <si>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</si>
  <si>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</si>
  <si>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</si>
  <si>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</si>
  <si>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</si>
  <si>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</si>
  <si>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</si>
  <si>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</si>
  <si>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</si>
  <si>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</si>
  <si>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</si>
  <si>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</si>
  <si>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</si>
  <si>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</si>
  <si>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</si>
  <si>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</si>
  <si>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</si>
  <si>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</si>
  <si>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</si>
  <si>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</si>
  <si>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</si>
  <si>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</si>
  <si>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</si>
  <si>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</si>
  <si>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</si>
  <si>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</si>
  <si>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</si>
  <si>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</si>
  <si>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</si>
  <si>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</si>
  <si>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</si>
  <si>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</si>
  <si>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</si>
  <si>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</si>
  <si>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</si>
  <si>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</si>
  <si>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</si>
  <si>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</si>
  <si>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</si>
  <si>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</si>
  <si>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</si>
  <si>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</si>
  <si>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</si>
  <si>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</si>
  <si>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</si>
  <si>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</si>
  <si>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</si>
  <si>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</si>
  <si>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</si>
  <si>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</si>
  <si>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</si>
  <si>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</si>
  <si>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</si>
  <si>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</si>
  <si>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</si>
  <si>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</si>
  <si>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</si>
  <si>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</si>
  <si>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</si>
  <si>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</si>
  <si>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</si>
  <si>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</si>
  <si>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</si>
  <si>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</si>
  <si>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</si>
  <si>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</si>
  <si>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</si>
  <si>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</si>
  <si>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</si>
  <si>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</si>
  <si>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</si>
  <si>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</si>
  <si>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</si>
  <si>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</si>
  <si>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</si>
  <si>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</si>
  <si>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</si>
  <si>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</si>
  <si>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</si>
  <si>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</si>
  <si>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</si>
  <si>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</si>
  <si>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</si>
  <si>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</si>
  <si>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</si>
  <si>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</si>
  <si>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</si>
  <si>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</si>
  <si>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</si>
  <si>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</si>
  <si>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</si>
  <si>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</si>
  <si>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</si>
  <si>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</si>
  <si>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</si>
  <si>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</si>
  <si>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</si>
  <si>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</si>
  <si>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</si>
  <si>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</si>
  <si>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</si>
  <si>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</si>
  <si>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</si>
  <si>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</si>
  <si>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</si>
  <si>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</si>
  <si>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</si>
  <si>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</si>
  <si>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</si>
  <si>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</si>
  <si>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</si>
  <si>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</si>
  <si>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</si>
  <si>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</si>
  <si>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</si>
  <si>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</si>
  <si>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</si>
  <si>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</si>
  <si>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</si>
  <si>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</si>
  <si>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</si>
  <si>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</si>
  <si>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</si>
  <si>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</si>
  <si>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</si>
  <si>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</si>
  <si>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</si>
  <si>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</si>
  <si>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</si>
  <si>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</si>
  <si>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</si>
  <si>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</si>
  <si>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</si>
  <si>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</si>
  <si>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</si>
  <si>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</si>
  <si>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</si>
  <si>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</si>
  <si>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</si>
  <si>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</si>
  <si>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</si>
  <si>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</si>
  <si>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</si>
  <si>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</si>
  <si>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</si>
  <si>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</si>
  <si>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</si>
  <si>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</si>
  <si>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</si>
  <si>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</si>
  <si>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</si>
  <si>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</si>
  <si>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</si>
  <si>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</si>
  <si>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</si>
  <si>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</si>
  <si>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</si>
  <si>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</si>
  <si>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</si>
  <si>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</si>
  <si>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</si>
  <si>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</si>
  <si>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</si>
  <si>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</si>
  <si>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</si>
  <si>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</si>
  <si>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</si>
  <si>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</si>
  <si>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</si>
  <si>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</si>
  <si>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</si>
  <si>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</si>
  <si>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</si>
  <si>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</si>
  <si>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</si>
  <si>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</si>
  <si>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</si>
  <si>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</si>
  <si>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</si>
  <si>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</si>
  <si>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</si>
  <si>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</si>
  <si>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</si>
  <si>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</si>
  <si>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</si>
  <si>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</si>
  <si>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</si>
  <si>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</si>
  <si>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</si>
  <si>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</si>
  <si>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</si>
  <si>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</si>
  <si>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</si>
  <si>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</si>
  <si>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</si>
  <si>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</si>
  <si>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</si>
  <si>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</si>
  <si>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</si>
  <si>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</si>
  <si>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</si>
  <si>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</si>
  <si>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</si>
  <si>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</si>
  <si>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</si>
  <si>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</si>
  <si>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</si>
  <si>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</si>
  <si>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</si>
  <si>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</si>
  <si>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</si>
  <si>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</si>
  <si>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</si>
  <si>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</si>
  <si>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</si>
  <si>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</si>
  <si>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</si>
  <si>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</si>
  <si>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</si>
  <si>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</si>
  <si>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</si>
  <si>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</si>
  <si>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</si>
  <si>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</si>
  <si>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</si>
  <si>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</si>
  <si>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</si>
  <si>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</si>
  <si>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</si>
  <si>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</si>
  <si>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</si>
  <si>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</si>
  <si>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</si>
  <si>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</si>
  <si>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</si>
  <si>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</si>
  <si>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</si>
  <si>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</si>
  <si>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</si>
  <si>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</si>
  <si>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</si>
  <si>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</si>
  <si>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</si>
  <si>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</si>
  <si>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</si>
  <si>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</si>
  <si>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</si>
  <si>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</si>
  <si>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</si>
  <si>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</si>
  <si>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</si>
  <si>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</si>
  <si>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</si>
  <si>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</si>
  <si>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</si>
  <si>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</si>
  <si>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</si>
  <si>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</si>
  <si>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</si>
  <si>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</si>
  <si>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</si>
  <si>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</si>
  <si>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</si>
  <si>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</si>
  <si>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</si>
  <si>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</si>
  <si>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</si>
  <si>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</si>
  <si>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</si>
  <si>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</si>
  <si>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</si>
  <si>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</si>
  <si>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</si>
  <si>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</si>
  <si>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</si>
  <si>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</si>
  <si>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</si>
  <si>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</si>
  <si>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</si>
  <si>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</si>
  <si>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</si>
  <si>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</si>
  <si>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</si>
  <si>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</si>
  <si>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</si>
  <si>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</si>
  <si>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</si>
  <si>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</si>
  <si>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</si>
  <si>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</si>
  <si>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</si>
  <si>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</si>
  <si>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</si>
  <si>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</si>
  <si>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</si>
  <si>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</si>
  <si>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</si>
  <si>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</si>
  <si>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</si>
  <si>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</si>
  <si>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</si>
  <si>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</si>
  <si>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</si>
  <si>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</si>
  <si>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</si>
  <si>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</si>
  <si>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</si>
  <si>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</si>
  <si>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</si>
  <si>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</si>
  <si>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</si>
  <si>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</si>
  <si>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</si>
  <si>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</si>
  <si>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</si>
  <si>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</si>
  <si>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</si>
  <si>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</si>
  <si>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</si>
  <si>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</si>
  <si>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</si>
  <si>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</si>
  <si>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</si>
  <si>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</si>
  <si>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</si>
  <si>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</si>
  <si>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</si>
  <si>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</si>
  <si>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</si>
  <si>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</si>
  <si>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</si>
  <si>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</si>
  <si>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</si>
  <si>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</si>
  <si>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</si>
  <si>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</si>
  <si>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</si>
  <si>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</si>
  <si>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</si>
  <si>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</si>
  <si>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</si>
  <si>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</si>
  <si>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</si>
  <si>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</si>
  <si>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</si>
  <si>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</si>
  <si>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</si>
  <si>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</si>
  <si>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</si>
  <si>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</si>
  <si>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</si>
  <si>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</si>
  <si>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</si>
  <si>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</si>
  <si>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</si>
  <si>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</si>
  <si>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</si>
  <si>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</si>
  <si>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</si>
  <si>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</si>
  <si>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</si>
  <si>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</si>
  <si>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</si>
  <si>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</si>
  <si>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</si>
  <si>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</si>
  <si>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</si>
  <si>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</si>
  <si>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</si>
  <si>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</si>
  <si>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</si>
  <si>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</si>
  <si>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</si>
  <si>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</si>
  <si>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</si>
  <si>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</si>
  <si>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</si>
  <si>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</si>
  <si>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</si>
  <si>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</si>
  <si>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</si>
  <si>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</si>
  <si>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</si>
  <si>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</si>
  <si>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</si>
  <si>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</si>
  <si>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</si>
  <si>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</si>
  <si>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</si>
  <si>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</si>
  <si>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</si>
  <si>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</si>
  <si>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</si>
  <si>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</si>
  <si>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</si>
  <si>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</si>
  <si>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</si>
  <si>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</si>
  <si>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</si>
  <si>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</si>
  <si>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</si>
  <si>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</si>
  <si>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</si>
  <si>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</si>
  <si>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</si>
  <si>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</si>
  <si>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</si>
  <si>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</si>
  <si>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</si>
  <si>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</si>
  <si>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</si>
  <si>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</si>
  <si>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</si>
  <si>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</si>
  <si>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</si>
  <si>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</si>
  <si>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</si>
  <si>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</si>
  <si>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</si>
  <si>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</si>
  <si>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</si>
  <si>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</si>
  <si>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</si>
  <si>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</si>
  <si>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</si>
  <si>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</si>
  <si>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</si>
  <si>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</si>
  <si>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</si>
  <si>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</si>
  <si>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</si>
  <si>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</si>
  <si>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</si>
  <si>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</si>
  <si>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</si>
  <si>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</si>
  <si>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</si>
  <si>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</si>
  <si>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</si>
  <si>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</si>
  <si>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</si>
  <si>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</si>
  <si>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</si>
  <si>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</si>
  <si>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</si>
  <si>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</si>
  <si>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</si>
  <si>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</si>
  <si>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</si>
  <si>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</si>
  <si>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</si>
  <si>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</si>
  <si>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</si>
  <si>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</si>
  <si>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</si>
  <si>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</si>
  <si>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</si>
  <si>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</si>
  <si>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</si>
  <si>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</si>
  <si>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</si>
  <si>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</si>
  <si>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</si>
  <si>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</si>
  <si>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</si>
  <si>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</si>
  <si>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</si>
  <si>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</si>
  <si>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</si>
  <si>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</si>
  <si>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</si>
  <si>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</si>
  <si>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</si>
  <si>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</si>
  <si>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</si>
  <si>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</si>
  <si>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</si>
  <si>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</si>
  <si>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</si>
  <si>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</si>
  <si>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</si>
  <si>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</si>
  <si>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</si>
  <si>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</si>
  <si>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</si>
  <si>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</si>
  <si>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</si>
  <si>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</si>
  <si>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</si>
  <si>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</si>
  <si>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</si>
  <si>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</si>
  <si>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</si>
  <si>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</si>
  <si>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</si>
  <si>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</si>
  <si>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</si>
  <si>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</si>
  <si>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</si>
  <si>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</si>
  <si>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</si>
  <si>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</si>
  <si>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</si>
  <si>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</si>
  <si>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</si>
  <si>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</si>
  <si>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</si>
  <si>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</si>
  <si>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</si>
  <si>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</si>
  <si>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</si>
  <si>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</si>
  <si>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</si>
  <si>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</si>
  <si>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</si>
  <si>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</si>
  <si>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</si>
  <si>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</si>
  <si>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</si>
  <si>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</si>
  <si>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</si>
  <si>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</si>
  <si>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</si>
  <si>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</si>
  <si>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</si>
  <si>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</si>
  <si>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</si>
  <si>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</si>
  <si>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</si>
  <si>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</si>
  <si>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</si>
  <si>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</si>
  <si>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</si>
  <si>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</si>
  <si>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</si>
  <si>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</si>
  <si>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</si>
  <si>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</si>
  <si>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</si>
  <si>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</si>
  <si>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</si>
  <si>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</si>
  <si>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</si>
  <si>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</si>
  <si>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</si>
  <si>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</si>
  <si>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</si>
  <si>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</si>
  <si>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</si>
  <si>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</si>
  <si>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</si>
  <si>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</si>
  <si>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</si>
  <si>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</si>
  <si>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</si>
  <si>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</si>
  <si>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</si>
  <si>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</si>
  <si>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</si>
  <si>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</si>
  <si>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</si>
  <si>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</si>
  <si>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</si>
  <si>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</si>
  <si>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</si>
  <si>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</si>
  <si>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</si>
  <si>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</si>
  <si>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</si>
  <si>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</si>
  <si>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</si>
  <si>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</si>
  <si>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</si>
  <si>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</si>
  <si>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</si>
  <si>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</si>
  <si>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</si>
  <si>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</si>
  <si>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</si>
  <si>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</si>
  <si>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</si>
  <si>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</si>
  <si>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</si>
  <si>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</si>
  <si>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</si>
  <si>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</si>
  <si>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</si>
  <si>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</si>
  <si>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</si>
  <si>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</si>
  <si>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</si>
  <si>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</si>
  <si>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</si>
  <si>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</si>
  <si>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</si>
  <si>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</si>
  <si>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</si>
  <si>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</si>
  <si>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</si>
  <si>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</si>
  <si>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</si>
  <si>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</si>
  <si>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</si>
  <si>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</si>
  <si>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</si>
  <si>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</si>
  <si>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</si>
  <si>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</si>
  <si>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</si>
  <si>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</si>
  <si>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</si>
  <si>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</si>
  <si>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</si>
  <si>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</si>
  <si>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</si>
  <si>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</si>
  <si>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</si>
  <si>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</si>
  <si>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</si>
  <si>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</si>
  <si>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</si>
  <si>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</si>
  <si>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</si>
  <si>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</si>
  <si>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</si>
  <si>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</si>
  <si>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</si>
  <si>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</si>
  <si>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</si>
  <si>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</si>
  <si>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</si>
  <si>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</si>
  <si>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</si>
  <si>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</si>
  <si>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</si>
  <si>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</si>
  <si>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</si>
  <si>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</si>
  <si>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</si>
  <si>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</si>
  <si>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</si>
  <si>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</si>
  <si>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</si>
  <si>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</si>
  <si>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</si>
  <si>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</si>
  <si>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</si>
  <si>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</si>
  <si>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</si>
  <si>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</si>
  <si>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</si>
  <si>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</si>
  <si>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</si>
  <si>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</si>
  <si>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</si>
  <si>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</si>
  <si>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</si>
  <si>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</si>
  <si>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</si>
  <si>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</si>
  <si>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</si>
  <si>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</si>
  <si>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</si>
  <si>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</si>
  <si>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</si>
  <si>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</si>
  <si>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</si>
  <si>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</si>
  <si>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</si>
  <si>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</si>
  <si>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</si>
  <si>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</si>
  <si>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</si>
  <si>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</si>
  <si>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</si>
  <si>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</si>
  <si>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</si>
  <si>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</si>
  <si>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</si>
  <si>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</si>
  <si>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</si>
  <si>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</si>
  <si>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</si>
  <si>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</si>
  <si>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</si>
  <si>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</si>
  <si>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</si>
  <si>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</si>
  <si>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</si>
  <si>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</si>
  <si>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</si>
  <si>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</si>
  <si>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</si>
  <si>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</si>
  <si>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</si>
  <si>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</si>
  <si>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</si>
  <si>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</si>
  <si>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</si>
  <si>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</si>
  <si>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</si>
  <si>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</si>
  <si>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</si>
  <si>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</si>
  <si>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</si>
  <si>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</si>
  <si>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</si>
  <si>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</si>
  <si>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</si>
  <si>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</si>
  <si>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</si>
  <si>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</si>
  <si>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</si>
  <si>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</si>
  <si>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</si>
  <si>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</si>
  <si>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</si>
  <si>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</si>
  <si>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</si>
  <si>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</si>
  <si>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</si>
  <si>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</si>
  <si>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</si>
  <si>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</si>
  <si>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</si>
  <si>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</si>
  <si>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</si>
  <si>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</si>
  <si>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</si>
  <si>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</si>
  <si>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</si>
  <si>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</si>
  <si>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</si>
  <si>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</si>
  <si>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</si>
  <si>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</si>
  <si>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</si>
  <si>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</si>
  <si>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</si>
  <si>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</si>
  <si>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</si>
  <si>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</si>
  <si>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</si>
  <si>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</si>
  <si>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</si>
  <si>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</si>
  <si>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</si>
  <si>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</si>
  <si>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</si>
  <si>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</si>
  <si>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</si>
  <si>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</si>
  <si>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</si>
  <si>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</si>
  <si>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</si>
  <si>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</si>
  <si>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</si>
  <si>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</si>
  <si>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</si>
  <si>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</si>
  <si>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</si>
  <si>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</si>
  <si>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</si>
  <si>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</si>
  <si>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</si>
  <si>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</si>
  <si>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</si>
  <si>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</si>
  <si>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</si>
  <si>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</si>
  <si>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</si>
  <si>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</si>
  <si>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</si>
  <si>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</si>
  <si>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</si>
  <si>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</si>
  <si>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</si>
  <si>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</si>
  <si>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</si>
  <si>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</si>
  <si>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</si>
  <si>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</si>
  <si>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</si>
  <si>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</si>
  <si>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</si>
  <si>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</si>
  <si>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</si>
  <si>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</si>
  <si>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</si>
  <si>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</si>
  <si>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</si>
  <si>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</si>
  <si>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</si>
  <si>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</si>
  <si>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</si>
  <si>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</si>
  <si>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</si>
  <si>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</si>
  <si>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</si>
  <si>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</si>
  <si>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</si>
  <si>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</si>
  <si>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</si>
  <si>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</si>
  <si>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</si>
  <si>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</si>
  <si>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</si>
  <si>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</si>
  <si>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</si>
  <si>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</si>
  <si>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</si>
  <si>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</si>
  <si>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</si>
  <si>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</si>
  <si>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</si>
  <si>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</si>
  <si>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</si>
  <si>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</si>
  <si>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</si>
  <si>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</si>
  <si>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</si>
  <si>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</si>
  <si>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</si>
  <si>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</si>
  <si>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</si>
  <si>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</si>
  <si>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</si>
  <si>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</si>
  <si>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</si>
  <si>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</si>
  <si>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</si>
  <si>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</si>
  <si>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</si>
  <si>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</si>
  <si>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</si>
  <si>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</si>
  <si>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</si>
  <si>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</si>
  <si>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</si>
  <si>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</si>
  <si>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</si>
  <si>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</si>
  <si>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</si>
  <si>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</si>
  <si>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</si>
  <si>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</si>
  <si>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</si>
  <si>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</si>
  <si>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</si>
  <si>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</si>
  <si>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</si>
  <si>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</si>
  <si>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</si>
  <si>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</si>
  <si>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</si>
  <si>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</si>
  <si>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</si>
  <si>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</si>
  <si>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</si>
  <si>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</si>
  <si>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</si>
  <si>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</si>
  <si>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</si>
  <si>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</si>
  <si>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</si>
  <si>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</si>
  <si>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</si>
  <si>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</si>
  <si>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</si>
  <si>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</si>
  <si>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</si>
  <si>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</si>
  <si>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</si>
  <si>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</si>
  <si>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</si>
  <si>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</si>
  <si>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</si>
  <si>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</si>
  <si>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</si>
  <si>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</si>
  <si>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</si>
  <si>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</si>
  <si>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</si>
  <si>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</si>
  <si>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</si>
  <si>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</si>
  <si>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</si>
  <si>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</si>
  <si>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</si>
  <si>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</si>
  <si>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</si>
  <si>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</si>
  <si>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</si>
  <si>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</si>
  <si>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</si>
  <si>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</si>
  <si>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</si>
  <si>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</si>
  <si>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</si>
  <si>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</si>
  <si>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</si>
  <si>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</si>
  <si>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</si>
  <si>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</si>
  <si>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</si>
  <si>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</si>
  <si>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</si>
  <si>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</si>
  <si>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</si>
  <si>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</si>
  <si>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</si>
  <si>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</si>
  <si>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</si>
  <si>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</si>
  <si>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</si>
  <si>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</si>
  <si>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</si>
  <si>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</si>
  <si>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</si>
  <si>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</si>
  <si>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</si>
  <si>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</si>
  <si>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</si>
  <si>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</si>
  <si>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</si>
  <si>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</si>
  <si>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</si>
  <si>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</si>
  <si>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</si>
  <si>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</si>
  <si>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</si>
  <si>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</si>
  <si>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</si>
  <si>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</si>
  <si>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</si>
  <si>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</si>
  <si>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</si>
  <si>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</si>
  <si>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</si>
  <si>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</si>
  <si>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</si>
  <si>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</si>
  <si>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</si>
  <si>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</si>
  <si>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</si>
  <si>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</si>
  <si>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</si>
  <si>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</si>
  <si>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</si>
  <si>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</si>
  <si>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</si>
  <si>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</si>
  <si>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</si>
  <si>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</si>
  <si>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</si>
  <si>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</si>
  <si>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</si>
  <si>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</si>
  <si>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</si>
  <si>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</si>
  <si>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</si>
  <si>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</si>
  <si>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</si>
  <si>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</si>
  <si>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</si>
  <si>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</si>
  <si>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</si>
  <si>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</si>
  <si>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</si>
  <si>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</si>
  <si>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</si>
  <si>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</si>
  <si>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</si>
  <si>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</si>
  <si>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</si>
  <si>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</si>
  <si>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</si>
  <si>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</si>
  <si>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</si>
  <si>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</si>
  <si>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</si>
  <si>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</si>
  <si>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</si>
  <si>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</si>
  <si>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</si>
  <si>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</si>
  <si>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</si>
  <si>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</si>
  <si>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</si>
  <si>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</si>
  <si>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</si>
  <si>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</si>
  <si>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</si>
  <si>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</si>
  <si>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</si>
  <si>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</si>
  <si>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</si>
  <si>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</si>
  <si>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</si>
  <si>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</si>
  <si>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</si>
  <si>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</si>
  <si>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</si>
  <si>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</si>
  <si>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</si>
  <si>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</si>
  <si>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</si>
  <si>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</si>
  <si>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</si>
  <si>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</si>
  <si>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</si>
  <si>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</si>
  <si>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</si>
  <si>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</si>
  <si>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</si>
  <si>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</si>
  <si>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</si>
  <si>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</si>
  <si>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</si>
  <si>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</si>
  <si>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</si>
  <si>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</si>
  <si>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</si>
  <si>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</si>
  <si>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</si>
  <si>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</si>
  <si>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</si>
  <si>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</si>
  <si>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</si>
  <si>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</si>
  <si>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</si>
  <si>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</si>
  <si>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</si>
  <si>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</si>
  <si>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</si>
  <si>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</si>
  <si>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</si>
  <si>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</si>
  <si>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</si>
  <si>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</si>
  <si>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</si>
  <si>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</si>
  <si>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</si>
  <si>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</si>
  <si>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</si>
  <si>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</si>
  <si>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</si>
  <si>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</si>
  <si>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</si>
  <si>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</si>
  <si>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</si>
  <si>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</si>
  <si>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</si>
  <si>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</si>
  <si>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</si>
  <si>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</si>
  <si>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</si>
  <si>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</si>
  <si>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</si>
  <si>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</si>
  <si>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</si>
  <si>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</si>
  <si>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</si>
  <si>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</si>
  <si>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</si>
  <si>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</si>
  <si>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</si>
  <si>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</si>
  <si>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</si>
  <si>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</si>
  <si>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</si>
  <si>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</si>
  <si>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</si>
  <si>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</si>
  <si>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</si>
  <si>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</si>
  <si>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</si>
  <si>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</si>
  <si>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</si>
  <si>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</si>
  <si>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</si>
  <si>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</si>
  <si>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</si>
  <si>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</si>
  <si>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</si>
  <si>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</si>
  <si>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</si>
  <si>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</si>
  <si>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</si>
  <si>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</si>
  <si>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</si>
  <si>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</si>
  <si>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</si>
  <si>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</si>
  <si>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</si>
  <si>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</si>
  <si>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</si>
  <si>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</si>
  <si>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</si>
  <si>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</si>
  <si>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</si>
  <si>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</si>
  <si>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</si>
  <si>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</si>
  <si>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</si>
  <si>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</si>
  <si>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</si>
  <si>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</si>
  <si>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</si>
  <si>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</si>
  <si>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</si>
  <si>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</si>
  <si>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</si>
  <si>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</si>
  <si>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</si>
  <si>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</si>
  <si>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</si>
  <si>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</si>
  <si>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</si>
  <si>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</si>
  <si>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</si>
  <si>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</si>
  <si>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</si>
  <si>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</si>
  <si>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</si>
  <si>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</si>
  <si>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</si>
  <si>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</si>
  <si>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</si>
  <si>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</si>
  <si>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</si>
  <si>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</si>
  <si>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</si>
  <si>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</si>
  <si>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</si>
  <si>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</si>
  <si>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</si>
  <si>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</si>
  <si>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</si>
  <si>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</si>
  <si>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</si>
  <si>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</si>
  <si>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</si>
  <si>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</si>
  <si>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</si>
  <si>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</si>
  <si>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</si>
  <si>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</si>
  <si>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</si>
  <si>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</si>
  <si>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</si>
  <si>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</si>
  <si>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</si>
  <si>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</si>
  <si>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</si>
  <si>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</si>
  <si>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</si>
  <si>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</si>
  <si>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</si>
  <si>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</si>
  <si>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</si>
  <si>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</si>
  <si>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</si>
  <si>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</si>
  <si>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</si>
  <si>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</si>
  <si>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</si>
  <si>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</si>
  <si>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</si>
  <si>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</si>
  <si>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</si>
  <si>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</si>
  <si>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</si>
  <si>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</si>
  <si>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</si>
  <si>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</si>
  <si>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</si>
  <si>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</si>
  <si>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</si>
  <si>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</si>
  <si>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</si>
  <si>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</si>
  <si>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</si>
  <si>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</si>
  <si>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</si>
  <si>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</si>
  <si>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</si>
  <si>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</si>
  <si>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</si>
  <si>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</si>
  <si>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</si>
  <si>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</si>
  <si>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</si>
  <si>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</si>
  <si>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</si>
  <si>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</si>
  <si>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</si>
  <si>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</si>
  <si>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</si>
  <si>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</si>
  <si>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</si>
  <si>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</si>
  <si>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</si>
  <si>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</si>
  <si>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</si>
  <si>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</si>
  <si>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</si>
  <si>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</si>
  <si>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</si>
  <si>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</si>
  <si>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</si>
  <si>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</si>
  <si>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</si>
  <si>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</si>
  <si>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</si>
  <si>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</si>
  <si>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</si>
  <si>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</si>
  <si>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</si>
  <si>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</si>
  <si>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</si>
  <si>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</si>
  <si>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</si>
  <si>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</si>
  <si>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</si>
  <si>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</si>
  <si>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</si>
  <si>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</si>
  <si>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</si>
  <si>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</si>
  <si>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</si>
  <si>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</si>
  <si>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</si>
  <si>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</si>
  <si>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</si>
  <si>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</si>
  <si>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</si>
  <si>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</si>
  <si>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</si>
  <si>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</si>
  <si>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</si>
  <si>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</si>
  <si>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</si>
  <si>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</si>
  <si>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</si>
  <si>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</si>
  <si>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</si>
  <si>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</si>
  <si>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</si>
  <si>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</si>
  <si>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</si>
  <si>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</si>
  <si>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</si>
  <si>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</si>
  <si>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</si>
  <si>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</si>
  <si>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</si>
  <si>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</si>
  <si>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</si>
  <si>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</si>
  <si>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</si>
  <si>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</si>
  <si>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</si>
  <si>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</si>
  <si>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</si>
  <si>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</si>
  <si>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</si>
  <si>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</si>
  <si>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</si>
  <si>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</si>
  <si>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</si>
  <si>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</si>
  <si>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</si>
  <si>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</si>
  <si>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</si>
  <si>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</si>
  <si>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</si>
  <si>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</si>
  <si>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</si>
  <si>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</si>
  <si>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</si>
  <si>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</si>
  <si>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</si>
  <si>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</si>
  <si>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</si>
  <si>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</si>
  <si>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</si>
  <si>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</si>
  <si>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</si>
  <si>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</si>
  <si>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</si>
  <si>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</si>
  <si>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</si>
  <si>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</si>
  <si>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</si>
  <si>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</si>
  <si>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</si>
  <si>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</si>
  <si>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</si>
  <si>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</si>
  <si>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</si>
  <si>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</si>
  <si>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</si>
  <si>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</si>
  <si>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</si>
  <si>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</si>
  <si>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</si>
  <si>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</si>
  <si>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</si>
  <si>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</si>
  <si>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</si>
  <si>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</si>
  <si>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</si>
  <si>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</si>
  <si>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</si>
  <si>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</si>
  <si>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</si>
  <si>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</si>
  <si>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</si>
  <si>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</si>
  <si>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</si>
  <si>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</si>
  <si>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</si>
  <si>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</si>
  <si>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</si>
  <si>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</si>
  <si>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</si>
  <si>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</si>
  <si>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</si>
  <si>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</si>
  <si>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</si>
  <si>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</si>
  <si>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</si>
  <si>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</si>
  <si>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</si>
  <si>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</si>
  <si>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</si>
  <si>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</si>
  <si>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</si>
  <si>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</si>
  <si>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</si>
  <si>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</si>
  <si>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</si>
  <si>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</si>
  <si>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</si>
  <si>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</si>
  <si>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</si>
  <si>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</si>
  <si>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</si>
  <si>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</si>
  <si>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</si>
  <si>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</si>
  <si>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</si>
  <si>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</si>
  <si>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</si>
  <si>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</si>
  <si>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</si>
  <si>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</si>
  <si>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</si>
  <si>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</si>
  <si>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</si>
  <si>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</si>
  <si>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</si>
  <si>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</si>
  <si>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</si>
  <si>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</si>
  <si>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</si>
  <si>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</si>
  <si>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</si>
  <si>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</si>
  <si>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</si>
  <si>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</si>
  <si>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</si>
  <si>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</si>
  <si>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</si>
  <si>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</si>
  <si>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</si>
  <si>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</si>
  <si>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</si>
  <si>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</si>
  <si>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</si>
  <si>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</si>
  <si>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</si>
  <si>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</si>
  <si>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</si>
  <si>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</si>
  <si>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</si>
  <si>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</si>
  <si>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</si>
  <si>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</si>
  <si>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</si>
  <si>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</si>
  <si>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</si>
  <si>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</si>
  <si>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</si>
  <si>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</si>
  <si>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</si>
  <si>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</si>
  <si>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</si>
  <si>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</si>
  <si>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</si>
  <si>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</si>
  <si>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</si>
  <si>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</si>
  <si>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</si>
  <si>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</si>
  <si>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</si>
  <si>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</si>
  <si>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</si>
  <si>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</si>
  <si>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</si>
  <si>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</si>
  <si>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</si>
  <si>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</si>
  <si>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</si>
  <si>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</si>
  <si>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</si>
  <si>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</si>
  <si>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</si>
  <si>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</si>
  <si>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</si>
  <si>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</si>
  <si>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</si>
  <si>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</si>
  <si>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</si>
  <si>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</si>
  <si>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</si>
  <si>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</si>
  <si>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</si>
  <si>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</si>
  <si>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</si>
  <si>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</si>
  <si>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</si>
  <si>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</si>
  <si>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</si>
  <si>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</si>
  <si>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</si>
  <si>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</si>
  <si>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</si>
  <si>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</si>
  <si>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</si>
  <si>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</si>
  <si>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</si>
  <si>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</si>
  <si>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</si>
  <si>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</si>
  <si>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</si>
  <si>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</si>
  <si>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</si>
  <si>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</si>
  <si>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</si>
  <si>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</si>
  <si>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</si>
  <si>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</si>
  <si>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</si>
  <si>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</si>
  <si>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</si>
  <si>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</si>
  <si>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</si>
  <si>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</si>
  <si>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</si>
  <si>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</si>
  <si>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</si>
  <si>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</si>
  <si>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</si>
  <si>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</si>
  <si>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</si>
  <si>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</si>
  <si>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</si>
  <si>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</si>
  <si>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</si>
  <si>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</si>
  <si>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</si>
  <si>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</si>
  <si>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</si>
  <si>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</si>
  <si>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</si>
  <si>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</si>
  <si>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</si>
  <si>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</si>
  <si>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</si>
  <si>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</si>
  <si>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</si>
  <si>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</si>
  <si>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</si>
  <si>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</si>
  <si>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</si>
  <si>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</si>
  <si>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</si>
  <si>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</si>
  <si>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</si>
  <si>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</si>
  <si>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</si>
  <si>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</si>
  <si>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</si>
  <si>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</si>
  <si>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</si>
  <si>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</si>
  <si>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</si>
  <si>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</si>
  <si>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</si>
  <si>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</si>
  <si>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</si>
  <si>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</si>
  <si>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</si>
  <si>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</si>
  <si>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</si>
  <si>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</si>
  <si>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</si>
  <si>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</si>
  <si>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</si>
  <si>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</si>
  <si>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</si>
  <si>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</si>
  <si>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</si>
  <si>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</si>
  <si>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</si>
  <si>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</si>
  <si>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</si>
  <si>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</si>
  <si>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</si>
  <si>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</si>
  <si>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</si>
  <si>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</si>
  <si>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</si>
  <si>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</si>
  <si>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</si>
  <si>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</si>
  <si>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</si>
  <si>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</si>
  <si>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</si>
  <si>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</si>
  <si>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</si>
  <si>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</si>
  <si>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</si>
  <si>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</si>
  <si>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</si>
  <si>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</si>
  <si>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</si>
  <si>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</si>
  <si>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</si>
  <si>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</si>
  <si>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</si>
  <si>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</si>
  <si>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</si>
  <si>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</si>
  <si>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</si>
  <si>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</si>
  <si>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</si>
  <si>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</si>
  <si>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</si>
  <si>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</si>
  <si>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</si>
  <si>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</si>
  <si>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</si>
  <si>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</si>
  <si>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</si>
  <si>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</si>
  <si>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</si>
  <si>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</si>
  <si>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</si>
  <si>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</si>
  <si>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</si>
  <si>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</si>
  <si>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</si>
  <si>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</si>
  <si>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</si>
  <si>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</si>
  <si>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</si>
  <si>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</si>
  <si>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</si>
  <si>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</si>
  <si>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</si>
  <si>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</si>
  <si>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</si>
  <si>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</si>
  <si>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</si>
  <si>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</si>
  <si>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</si>
  <si>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</si>
  <si>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</si>
  <si>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</si>
  <si>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</si>
  <si>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</si>
  <si>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</si>
  <si>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</si>
  <si>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</si>
  <si>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</si>
  <si>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</si>
  <si>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</si>
  <si>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</si>
  <si>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</si>
  <si>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</si>
  <si>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</si>
  <si>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</si>
  <si>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</si>
  <si>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</si>
  <si>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</si>
  <si>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</si>
  <si>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</si>
  <si>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</si>
  <si>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</si>
  <si>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</si>
  <si>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</si>
  <si>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</si>
  <si>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</si>
  <si>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</si>
  <si>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</si>
  <si>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</si>
  <si>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</si>
  <si>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</si>
  <si>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</si>
  <si>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</si>
  <si>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</si>
  <si>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</si>
  <si>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</si>
  <si>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</si>
  <si>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</si>
  <si>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</si>
  <si>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</si>
  <si>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</si>
  <si>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</si>
  <si>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</si>
  <si>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</si>
  <si>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</si>
  <si>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</si>
  <si>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</si>
  <si>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</si>
  <si>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</si>
  <si>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</si>
  <si>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</si>
  <si>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</si>
  <si>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</si>
  <si>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</si>
  <si>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</si>
  <si>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</si>
  <si>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</si>
  <si>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</si>
  <si>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</si>
  <si>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</si>
  <si>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</si>
  <si>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</si>
  <si>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</si>
  <si>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</si>
  <si>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</si>
  <si>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</si>
  <si>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</si>
  <si>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</si>
  <si>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</si>
  <si>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</si>
  <si>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</si>
  <si>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</si>
  <si>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</si>
  <si>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</si>
  <si>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</si>
  <si>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</si>
  <si>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</si>
  <si>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</si>
  <si>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</si>
  <si>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</si>
  <si>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</si>
  <si>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</si>
  <si>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</si>
  <si>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</si>
  <si>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</si>
  <si>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</si>
  <si>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</si>
  <si>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</si>
  <si>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</si>
  <si>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</si>
  <si>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</si>
  <si>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</si>
  <si>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</si>
  <si>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</si>
  <si>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</si>
  <si>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</si>
  <si>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</si>
  <si>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</si>
  <si>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</si>
  <si>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</si>
  <si>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</si>
  <si>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</si>
  <si>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</si>
  <si>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</si>
  <si>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</si>
  <si>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</si>
  <si>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</si>
  <si>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</si>
  <si>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</si>
  <si>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</si>
  <si>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</si>
  <si>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</si>
  <si>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</si>
  <si>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</si>
  <si>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</si>
  <si>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</si>
  <si>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</si>
  <si>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</si>
  <si>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</si>
  <si>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</si>
  <si>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</si>
  <si>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</si>
  <si>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</si>
  <si>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</si>
  <si>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</si>
  <si>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</si>
  <si>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</si>
  <si>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</si>
  <si>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</si>
  <si>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</si>
  <si>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</si>
  <si>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</si>
  <si>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</si>
  <si>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</si>
  <si>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</si>
  <si>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</si>
  <si>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</si>
  <si>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</si>
  <si>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</si>
  <si>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</si>
  <si>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</si>
  <si>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</si>
  <si>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</si>
  <si>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</si>
  <si>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</si>
  <si>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</si>
  <si>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</si>
  <si>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</si>
  <si>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</si>
  <si>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</si>
  <si>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</si>
  <si>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</si>
  <si>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</si>
  <si>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</si>
  <si>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</si>
  <si>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</si>
  <si>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</si>
  <si>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</si>
  <si>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</si>
  <si>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</si>
  <si>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</si>
  <si>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</si>
  <si>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</si>
  <si>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</si>
  <si>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</si>
  <si>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</si>
  <si>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</si>
  <si>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</si>
  <si>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</si>
  <si>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</si>
  <si>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</si>
  <si>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</si>
  <si>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</si>
  <si>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</si>
  <si>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</si>
  <si>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</si>
  <si>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</si>
  <si>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</si>
  <si>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</si>
  <si>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</si>
  <si>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</si>
  <si>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</si>
  <si>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</si>
  <si>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</si>
  <si>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</si>
  <si>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</si>
  <si>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</si>
  <si>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</si>
  <si>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</si>
  <si>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</si>
  <si>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</si>
  <si>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</si>
  <si>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</si>
  <si>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</si>
  <si>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</si>
  <si>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</si>
  <si>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</si>
  <si>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</si>
  <si>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</si>
  <si>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</si>
  <si>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</si>
  <si>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</si>
  <si>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</si>
  <si>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</si>
  <si>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</si>
  <si>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</si>
  <si>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</si>
  <si>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</si>
  <si>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</si>
  <si>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</si>
  <si>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</si>
  <si>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</si>
  <si>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</si>
  <si>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</si>
  <si>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</si>
  <si>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</si>
  <si>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</si>
  <si>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</si>
  <si>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</si>
  <si>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</si>
  <si>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</si>
  <si>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</si>
  <si>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</si>
  <si>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</si>
  <si>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</si>
  <si>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</si>
  <si>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</si>
  <si>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</si>
  <si>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</si>
  <si>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</si>
  <si>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</si>
  <si>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</si>
  <si>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</si>
  <si>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</si>
  <si>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</si>
  <si>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</si>
  <si>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</si>
  <si>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</si>
  <si>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</si>
  <si>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</si>
  <si>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</si>
  <si>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</si>
  <si>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</si>
  <si>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</si>
  <si>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</si>
  <si>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</si>
  <si>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</si>
  <si>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</si>
  <si>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</si>
  <si>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</si>
  <si>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</si>
  <si>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</si>
  <si>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</si>
  <si>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</si>
  <si>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</si>
  <si>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</si>
  <si>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</si>
  <si>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</si>
  <si>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</si>
  <si>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</si>
  <si>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</si>
  <si>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</si>
  <si>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</si>
  <si>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</si>
  <si>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</si>
  <si>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</si>
  <si>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</si>
  <si>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</si>
  <si>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</si>
  <si>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</si>
  <si>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</si>
  <si>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</si>
  <si>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</si>
  <si>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</si>
  <si>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</si>
  <si>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</si>
  <si>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</si>
  <si>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</si>
  <si>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</si>
  <si>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</si>
  <si>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</si>
  <si>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</si>
  <si>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</si>
  <si>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</si>
  <si>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</si>
  <si>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</si>
  <si>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</si>
  <si>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</si>
  <si>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</si>
  <si>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</si>
  <si>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</si>
  <si>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</si>
  <si>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</si>
  <si>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</si>
  <si>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</si>
  <si>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</si>
  <si>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</si>
  <si>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</si>
  <si>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</si>
  <si>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</si>
  <si>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</si>
  <si>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</si>
  <si>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</si>
  <si>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</si>
  <si>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</si>
  <si>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</si>
  <si>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</si>
  <si>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</si>
  <si>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</si>
  <si>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</si>
  <si>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</si>
  <si>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</si>
  <si>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</si>
  <si>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</si>
  <si>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</si>
  <si>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</si>
  <si>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</si>
  <si>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</si>
  <si>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</si>
  <si>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</si>
  <si>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</si>
  <si>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</si>
  <si>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</si>
  <si>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</si>
  <si>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</si>
  <si>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</si>
  <si>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</si>
  <si>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</si>
  <si>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</si>
  <si>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</si>
  <si>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</si>
  <si>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</si>
  <si>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</si>
  <si>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</si>
  <si>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</si>
  <si>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</si>
  <si>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</si>
  <si>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</si>
  <si>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</si>
  <si>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</si>
  <si>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</si>
  <si>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</si>
  <si>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</si>
  <si>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</si>
  <si>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</si>
  <si>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</si>
  <si>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</si>
  <si>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</si>
  <si>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</si>
  <si>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</si>
  <si>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</si>
  <si>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</si>
  <si>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</si>
  <si>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</si>
  <si>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</si>
  <si>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</si>
  <si>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</si>
  <si>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</si>
  <si>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</si>
  <si>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</si>
  <si>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</si>
  <si>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</si>
  <si>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</si>
  <si>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</si>
  <si>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</si>
  <si>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</si>
  <si>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</si>
  <si>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</si>
  <si>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</si>
  <si>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</si>
  <si>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</si>
  <si>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</si>
  <si>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</si>
  <si>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</si>
  <si>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</si>
  <si>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</si>
  <si>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</si>
  <si>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</si>
  <si>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</si>
  <si>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</si>
  <si>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</si>
  <si>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</si>
  <si>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</si>
  <si>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</si>
  <si>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</si>
  <si>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</si>
  <si>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</si>
  <si>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</si>
  <si>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</si>
  <si>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</si>
  <si>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</si>
  <si>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</si>
  <si>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</si>
  <si>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</si>
  <si>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</si>
  <si>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</si>
  <si>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</si>
  <si>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</si>
  <si>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</si>
  <si>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</si>
  <si>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</si>
  <si>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</si>
  <si>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</si>
  <si>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</si>
  <si>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</si>
  <si>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</si>
  <si>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</si>
  <si>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</si>
  <si>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</si>
  <si>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</si>
  <si>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</si>
  <si>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</si>
  <si>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</si>
  <si>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</si>
  <si>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</si>
  <si>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</si>
  <si>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</si>
  <si>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</si>
  <si>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</si>
  <si>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</si>
  <si>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</si>
  <si>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</si>
  <si>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</si>
  <si>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</si>
  <si>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</si>
  <si>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</si>
  <si>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</si>
  <si>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</si>
  <si>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</si>
  <si>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</si>
  <si>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</si>
  <si>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</si>
  <si>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</si>
  <si>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</si>
  <si>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</si>
  <si>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</si>
  <si>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</si>
  <si>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</si>
  <si>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</si>
  <si>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</si>
  <si>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</si>
  <si>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</si>
  <si>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</si>
  <si>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</si>
  <si>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</si>
  <si>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</si>
  <si>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</si>
  <si>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</si>
  <si>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</si>
  <si>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</si>
  <si>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</si>
  <si>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</si>
  <si>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</si>
  <si>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</si>
  <si>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</si>
  <si>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</si>
  <si>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</si>
  <si>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</si>
  <si>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</si>
  <si>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</si>
  <si>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</si>
  <si>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</si>
  <si>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</si>
  <si>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</si>
  <si>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</si>
  <si>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</si>
  <si>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</si>
  <si>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</si>
  <si>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</si>
  <si>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</si>
  <si>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</si>
  <si>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</si>
  <si>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</si>
  <si>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</si>
  <si>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</si>
  <si>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</si>
  <si>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</si>
  <si>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</si>
  <si>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</si>
  <si>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</si>
  <si>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</si>
  <si>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</si>
  <si>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</si>
  <si>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</si>
  <si>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</si>
  <si>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</si>
  <si>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</si>
  <si>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</si>
  <si>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</si>
  <si>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</si>
  <si>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</si>
  <si>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</si>
  <si>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</si>
  <si>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</si>
  <si>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</si>
  <si>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</si>
  <si>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</si>
  <si>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</si>
  <si>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</si>
  <si>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</si>
  <si>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</si>
  <si>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</si>
  <si>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</si>
  <si>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</si>
  <si>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</si>
  <si>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</si>
  <si>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</si>
  <si>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</si>
  <si>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</si>
  <si>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</si>
  <si>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</si>
  <si>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</si>
  <si>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</si>
  <si>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</si>
  <si>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</si>
  <si>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</si>
  <si>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</si>
  <si>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</si>
  <si>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</si>
  <si>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</si>
  <si>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</si>
  <si>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</si>
  <si>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</si>
  <si>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</si>
  <si>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</si>
  <si>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</si>
  <si>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</si>
  <si>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</si>
  <si>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</si>
  <si>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</si>
  <si>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</si>
  <si>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</si>
  <si>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</si>
  <si>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</si>
  <si>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</si>
  <si>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</si>
  <si>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</si>
  <si>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</si>
  <si>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</si>
  <si>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</si>
  <si>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</si>
  <si>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</si>
  <si>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</si>
  <si>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</si>
  <si>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</si>
  <si>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</si>
  <si>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</si>
  <si>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</si>
  <si>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</si>
  <si>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</si>
  <si>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</si>
  <si>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</si>
  <si>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</si>
  <si>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</si>
  <si>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</si>
  <si>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</si>
  <si>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</si>
  <si>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</si>
  <si>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</si>
  <si>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</si>
  <si>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</si>
  <si>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</si>
  <si>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</si>
  <si>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</si>
  <si>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</si>
  <si>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</si>
  <si>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</si>
  <si>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</si>
  <si>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</si>
  <si>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</si>
  <si>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</si>
  <si>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</si>
  <si>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</si>
  <si>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</si>
  <si>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</si>
  <si>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</si>
  <si>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</si>
  <si>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</si>
  <si>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</si>
  <si>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</si>
  <si>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</si>
  <si>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</si>
  <si>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</si>
  <si>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</si>
  <si>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</si>
  <si>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</si>
  <si>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</si>
  <si>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</si>
  <si>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</si>
  <si>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</si>
  <si>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</si>
  <si>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</si>
  <si>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</si>
  <si>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</si>
  <si>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</si>
  <si>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</si>
  <si>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</si>
  <si>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</si>
  <si>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</si>
  <si>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</si>
  <si>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</si>
  <si>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</si>
  <si>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</si>
  <si>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</si>
  <si>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</si>
  <si>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</si>
  <si>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</si>
  <si>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</si>
  <si>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</si>
  <si>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</si>
  <si>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</si>
  <si>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</si>
  <si>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</si>
  <si>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</si>
  <si>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</si>
  <si>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</si>
  <si>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</si>
  <si>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</si>
  <si>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</si>
  <si>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</si>
  <si>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</si>
  <si>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</si>
  <si>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</si>
  <si>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</si>
  <si>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</si>
  <si>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</si>
  <si>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</si>
  <si>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</si>
  <si>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</si>
  <si>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</si>
  <si>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</si>
  <si>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</si>
  <si>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</si>
  <si>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</si>
  <si>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</si>
  <si>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</si>
  <si>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</si>
  <si>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</si>
  <si>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</si>
  <si>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</si>
  <si>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</si>
  <si>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</si>
  <si>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</si>
  <si>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</si>
  <si>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</si>
  <si>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</si>
  <si>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</si>
  <si>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</si>
  <si>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</si>
  <si>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</si>
  <si>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</si>
  <si>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</si>
  <si>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</si>
  <si>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</si>
  <si>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</si>
  <si>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</si>
  <si>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</si>
  <si>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</si>
  <si>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</si>
  <si>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</si>
  <si>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</si>
  <si>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</si>
  <si>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</si>
  <si>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</si>
  <si>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</si>
  <si>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</si>
  <si>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</si>
  <si>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</si>
  <si>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</si>
  <si>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</si>
  <si>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</si>
  <si>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</si>
  <si>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</si>
  <si>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</si>
  <si>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</si>
  <si>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</si>
  <si>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</si>
  <si>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</si>
  <si>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</si>
  <si>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</si>
  <si>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</si>
  <si>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</si>
  <si>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</si>
  <si>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</si>
  <si>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</si>
  <si>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</si>
  <si>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</si>
  <si>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</si>
  <si>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</si>
  <si>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</si>
  <si>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</si>
  <si>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</si>
  <si>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</si>
  <si>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</si>
  <si>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</si>
  <si>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</si>
  <si>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</si>
  <si>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</si>
  <si>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</si>
  <si>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</si>
  <si>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</si>
  <si>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</si>
  <si>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</si>
  <si>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</si>
  <si>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</si>
  <si>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</si>
  <si>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</si>
  <si>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</si>
  <si>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</si>
  <si>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</si>
  <si>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</si>
  <si>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</si>
  <si>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</si>
  <si>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</si>
  <si>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</si>
  <si>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</si>
  <si>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</si>
  <si>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</si>
  <si>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</si>
  <si>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</si>
  <si>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</si>
  <si>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</si>
  <si>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</si>
  <si>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</si>
  <si>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</si>
  <si>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</si>
  <si>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</si>
  <si>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</si>
  <si>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</si>
  <si>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</si>
  <si>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</si>
  <si>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</si>
  <si>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</si>
  <si>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</si>
  <si>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</si>
  <si>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</si>
  <si>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</si>
  <si>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</si>
  <si>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</si>
  <si>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</si>
  <si>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</si>
  <si>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</si>
  <si>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</si>
  <si>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</si>
  <si>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</si>
  <si>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</si>
  <si>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</si>
  <si>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</si>
  <si>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</si>
  <si>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</si>
  <si>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</si>
  <si>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</si>
  <si>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</si>
  <si>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</si>
  <si>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</si>
  <si>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</si>
  <si>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</si>
  <si>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</si>
  <si>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</si>
  <si>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</si>
  <si>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</si>
  <si>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</si>
  <si>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</si>
  <si>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</si>
  <si>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</si>
  <si>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</si>
  <si>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</si>
  <si>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</si>
  <si>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</si>
  <si>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</si>
  <si>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</si>
  <si>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</si>
  <si>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</si>
  <si>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</si>
  <si>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</si>
  <si>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</si>
  <si>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</si>
  <si>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</si>
  <si>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</si>
  <si>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</si>
  <si>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</si>
  <si>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</si>
  <si>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</si>
  <si>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</si>
  <si>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</si>
  <si>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</si>
  <si>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</si>
  <si>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</si>
  <si>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</si>
  <si>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</si>
  <si>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</si>
  <si>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</si>
  <si>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</si>
  <si>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</si>
  <si>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</si>
  <si>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</si>
  <si>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</si>
  <si>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</si>
  <si>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</si>
  <si>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</si>
  <si>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</si>
  <si>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</si>
  <si>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</si>
  <si>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</si>
  <si>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</si>
  <si>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</si>
  <si>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</si>
  <si>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</si>
  <si>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</si>
  <si>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</si>
  <si>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</si>
  <si>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</si>
  <si>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</si>
  <si>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</si>
  <si>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</si>
  <si>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</si>
  <si>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</si>
  <si>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</si>
  <si>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</si>
  <si>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</si>
  <si>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</si>
  <si>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</si>
  <si>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</si>
  <si>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</si>
  <si>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</si>
  <si>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</si>
  <si>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</si>
  <si>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</si>
  <si>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</si>
  <si>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</si>
  <si>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</si>
  <si>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</si>
  <si>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</si>
  <si>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</si>
  <si>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</si>
  <si>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</si>
  <si>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</si>
  <si>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</si>
  <si>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</si>
  <si>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</si>
  <si>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</si>
  <si>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</si>
  <si>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</si>
  <si>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</si>
  <si>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</si>
  <si>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</si>
  <si>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</si>
  <si>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</si>
  <si>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</si>
  <si>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</si>
  <si>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</si>
  <si>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</si>
  <si>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</si>
  <si>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</si>
  <si>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</si>
  <si>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</si>
  <si>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</si>
  <si>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</si>
  <si>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</si>
  <si>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</si>
  <si>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</si>
  <si>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</si>
  <si>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</si>
  <si>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</si>
  <si>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</si>
  <si>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</si>
  <si>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</si>
  <si>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</si>
  <si>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</si>
  <si>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</si>
  <si>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</si>
  <si>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</si>
  <si>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</si>
  <si>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</si>
  <si>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</si>
  <si>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</si>
  <si>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</si>
  <si>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</si>
  <si>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</si>
  <si>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</si>
  <si>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</si>
  <si>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</si>
  <si>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</si>
  <si>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</si>
  <si>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</si>
  <si>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</si>
  <si>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</si>
  <si>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</si>
  <si>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</si>
  <si>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</si>
  <si>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</si>
  <si>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</si>
  <si>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</si>
  <si>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</si>
  <si>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</si>
  <si>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</si>
  <si>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</si>
  <si>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</si>
  <si>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</si>
  <si>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</si>
  <si>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</si>
  <si>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</si>
  <si>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</si>
  <si>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</si>
  <si>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</si>
  <si>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</si>
  <si>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</si>
  <si>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</si>
  <si>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</si>
  <si>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</si>
  <si>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</si>
  <si>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</si>
  <si>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</si>
  <si>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</si>
  <si>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</si>
  <si>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</si>
  <si>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</si>
  <si>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</si>
  <si>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</si>
  <si>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</si>
  <si>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</si>
  <si>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</si>
  <si>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</si>
  <si>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</si>
  <si>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</si>
  <si>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</si>
  <si>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</si>
  <si>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</si>
  <si>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</si>
  <si>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</si>
  <si>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</si>
  <si>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</si>
  <si>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</si>
  <si>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</si>
  <si>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</si>
  <si>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</si>
  <si>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</si>
  <si>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</si>
  <si>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</si>
  <si>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</si>
  <si>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</si>
  <si>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</si>
  <si>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</si>
  <si>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</si>
  <si>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</si>
  <si>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</si>
  <si>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</si>
  <si>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</si>
  <si>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</si>
  <si>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</si>
  <si>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</si>
  <si>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</si>
  <si>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</si>
  <si>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</si>
  <si>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</si>
  <si>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</si>
  <si>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</si>
  <si>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</si>
  <si>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</si>
  <si>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</si>
  <si>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</si>
  <si>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</si>
  <si>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</si>
  <si>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</si>
  <si>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</si>
  <si>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</si>
  <si>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</si>
  <si>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</si>
  <si>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</si>
  <si>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</si>
  <si>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</si>
  <si>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</si>
  <si>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</si>
  <si>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</si>
  <si>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</si>
  <si>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</si>
  <si>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</si>
  <si>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</si>
  <si>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</si>
  <si>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</si>
  <si>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</si>
  <si>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</si>
  <si>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</si>
  <si>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</si>
  <si>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</si>
  <si>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</si>
  <si>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</si>
  <si>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</si>
  <si>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</si>
  <si>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</si>
  <si>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</si>
  <si>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</si>
  <si>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</si>
  <si>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</si>
  <si>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</si>
  <si>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</si>
  <si>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</si>
  <si>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</si>
  <si>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</si>
  <si>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</si>
  <si>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</si>
  <si>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</si>
  <si>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</si>
  <si>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</si>
  <si>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</si>
  <si>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</si>
  <si>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</si>
  <si>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</si>
  <si>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</si>
  <si>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</si>
  <si>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</si>
  <si>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</si>
  <si>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</si>
  <si>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</si>
  <si>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</si>
  <si>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</si>
  <si>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</si>
  <si>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</si>
  <si>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</si>
  <si>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</si>
  <si>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</si>
  <si>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</si>
  <si>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</si>
  <si>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</si>
  <si>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</si>
  <si>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</si>
  <si>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</si>
  <si>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</si>
  <si>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</si>
  <si>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</si>
  <si>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</si>
  <si>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</si>
  <si>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</si>
  <si>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</si>
  <si>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</si>
  <si>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</si>
  <si>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</si>
  <si>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</si>
  <si>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</si>
  <si>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</si>
  <si>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</si>
  <si>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</si>
  <si>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</si>
  <si>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</si>
  <si>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</si>
  <si>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</si>
  <si>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</si>
  <si>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</si>
  <si>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</si>
  <si>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</si>
  <si>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</si>
  <si>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</si>
  <si>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</si>
  <si>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</si>
  <si>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</si>
  <si>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</si>
  <si>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</si>
  <si>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</si>
  <si>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</si>
  <si>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</si>
  <si>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</si>
  <si>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</si>
  <si>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</si>
  <si>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</si>
  <si>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</si>
  <si>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</si>
  <si>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</si>
  <si>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</si>
  <si>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</si>
  <si>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</si>
  <si>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</si>
  <si>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</si>
  <si>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</si>
  <si>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</si>
  <si>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</si>
  <si>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</si>
  <si>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</si>
  <si>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</si>
  <si>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</si>
  <si>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</si>
  <si>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</si>
  <si>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</si>
  <si>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</si>
  <si>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</si>
  <si>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</si>
  <si>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</si>
  <si>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</si>
  <si>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</si>
  <si>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</si>
  <si>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</si>
  <si>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</si>
  <si>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</si>
  <si>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</si>
  <si>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</si>
  <si>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</si>
  <si>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</si>
  <si>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</si>
  <si>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</si>
  <si>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</si>
  <si>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</si>
  <si>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</si>
  <si>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</si>
  <si>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</si>
  <si>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</si>
  <si>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</si>
  <si>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</si>
  <si>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</si>
  <si>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</si>
  <si>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</si>
  <si>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</si>
  <si>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</si>
  <si>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</si>
  <si>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</si>
  <si>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</si>
  <si>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</si>
  <si>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</si>
  <si>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</si>
  <si>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</si>
  <si>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</si>
  <si>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</si>
  <si>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</si>
  <si>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</si>
  <si>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</si>
  <si>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</si>
  <si>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</si>
  <si>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</si>
  <si>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</si>
  <si>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</si>
  <si>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</si>
  <si>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</si>
  <si>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</si>
  <si>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</si>
  <si>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</si>
  <si>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</si>
  <si>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</si>
  <si>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</si>
  <si>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</si>
  <si>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</si>
  <si>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</si>
  <si>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</si>
  <si>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</si>
  <si>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</si>
  <si>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</si>
  <si>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</si>
  <si>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</si>
  <si>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</si>
  <si>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</si>
  <si>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</si>
  <si>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</si>
  <si>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</si>
  <si>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</si>
  <si>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</si>
  <si>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</si>
  <si>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</si>
  <si>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</si>
  <si>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</si>
  <si>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</si>
  <si>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</si>
  <si>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</si>
  <si>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</si>
  <si>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</si>
  <si>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</si>
  <si>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</si>
  <si>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</si>
  <si>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</si>
  <si>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</si>
  <si>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</si>
  <si>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</si>
  <si>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</si>
  <si>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</si>
  <si>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</si>
  <si>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</si>
  <si>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</si>
  <si>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</si>
  <si>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</si>
  <si>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</si>
  <si>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</si>
  <si>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</si>
  <si>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</si>
  <si>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</si>
  <si>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</si>
  <si>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</si>
  <si>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</si>
  <si>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</si>
  <si>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</si>
  <si>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</si>
  <si>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</si>
  <si>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</si>
  <si>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</si>
  <si>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</si>
  <si>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</si>
  <si>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</si>
  <si>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</si>
  <si>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</si>
  <si>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</si>
  <si>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</si>
  <si>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</si>
  <si>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</si>
  <si>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</si>
  <si>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</si>
  <si>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</si>
  <si>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</si>
  <si>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</si>
  <si>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</si>
  <si>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</si>
  <si>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</si>
  <si>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</si>
  <si>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</si>
  <si>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</si>
  <si>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</si>
  <si>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</si>
  <si>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</si>
  <si>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</si>
  <si>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</si>
  <si>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</si>
  <si>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</si>
  <si>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</si>
  <si>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</si>
  <si>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</si>
  <si>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</si>
  <si>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</si>
  <si>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</si>
  <si>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</si>
  <si>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</si>
  <si>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</si>
  <si>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</si>
  <si>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</si>
  <si>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</si>
  <si>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</si>
  <si>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</si>
  <si>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</si>
  <si>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</si>
  <si>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</si>
  <si>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</si>
  <si>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</si>
  <si>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</si>
  <si>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</si>
  <si>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</si>
  <si>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</si>
  <si>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</si>
  <si>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</si>
  <si>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</si>
  <si>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</si>
  <si>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</si>
  <si>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</si>
  <si>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</si>
  <si>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</si>
  <si>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</si>
  <si>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</si>
  <si>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</si>
  <si>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</si>
  <si>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</si>
  <si>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</si>
  <si>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</si>
  <si>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</si>
  <si>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</si>
  <si>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</si>
  <si>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</si>
  <si>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</si>
  <si>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</si>
  <si>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</si>
  <si>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</si>
  <si>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</si>
  <si>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</si>
  <si>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</si>
  <si>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</si>
  <si>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</si>
  <si>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</si>
  <si>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</si>
  <si>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</si>
  <si>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</si>
  <si>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</si>
  <si>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</si>
  <si>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</si>
  <si>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</si>
  <si>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</si>
  <si>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</si>
  <si>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</si>
  <si>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</si>
  <si>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</si>
  <si>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</si>
  <si>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</si>
  <si>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</si>
  <si>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</si>
  <si>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</si>
  <si>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</si>
  <si>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</si>
  <si>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</si>
  <si>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</si>
  <si>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</si>
  <si>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</si>
  <si>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</si>
  <si>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</si>
  <si>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</si>
  <si>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</si>
  <si>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</si>
  <si>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</si>
  <si>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</si>
  <si>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</si>
  <si>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</si>
  <si>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</si>
  <si>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</si>
  <si>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</si>
  <si>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</si>
  <si>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</si>
  <si>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</si>
  <si>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</si>
  <si>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</si>
  <si>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</si>
  <si>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</si>
  <si>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</si>
  <si>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</si>
  <si>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</si>
  <si>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</si>
  <si>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</si>
  <si>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</si>
  <si>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</si>
  <si>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</si>
  <si>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</si>
  <si>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</si>
  <si>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</si>
  <si>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</si>
  <si>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</si>
  <si>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</si>
  <si>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</si>
  <si>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</si>
  <si>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</si>
  <si>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</si>
  <si>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</si>
  <si>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</si>
  <si>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</si>
  <si>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</si>
  <si>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</si>
  <si>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</si>
  <si>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</si>
  <si>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</si>
  <si>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</si>
  <si>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</si>
  <si>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</si>
  <si>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</si>
  <si>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</si>
  <si>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</si>
  <si>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</si>
  <si>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</si>
  <si>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</si>
  <si>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</si>
  <si>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</si>
  <si>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</si>
  <si>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</si>
  <si>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</si>
  <si>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</si>
  <si>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</si>
  <si>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</si>
  <si>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</si>
  <si>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</si>
  <si>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</si>
  <si>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</si>
  <si>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</si>
  <si>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</si>
  <si>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</si>
  <si>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</si>
  <si>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</si>
  <si>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</si>
  <si>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</si>
  <si>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</si>
  <si>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</si>
  <si>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</si>
  <si>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</si>
  <si>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</si>
  <si>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</si>
  <si>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</si>
  <si>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</si>
  <si>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</si>
  <si>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</si>
  <si>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</si>
  <si>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</si>
  <si>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</si>
  <si>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</si>
  <si>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</si>
  <si>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</si>
  <si>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</si>
  <si>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</si>
  <si>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</si>
  <si>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</si>
  <si>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</si>
  <si>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</si>
  <si>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</si>
  <si>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</si>
  <si>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</si>
  <si>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</si>
  <si>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</si>
  <si>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</si>
  <si>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</si>
  <si>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</si>
  <si>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</si>
  <si>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</si>
  <si>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</si>
  <si>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</si>
  <si>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</si>
  <si>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</si>
  <si>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</si>
  <si>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</si>
  <si>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</si>
  <si>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</si>
  <si>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</si>
  <si>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</si>
  <si>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</si>
  <si>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</si>
  <si>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</si>
  <si>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</si>
  <si>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</si>
  <si>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</si>
  <si>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</si>
  <si>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</si>
  <si>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</si>
  <si>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</si>
  <si>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</si>
  <si>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</si>
  <si>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</si>
  <si>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</si>
  <si>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</si>
  <si>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</si>
  <si>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</si>
  <si>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</si>
  <si>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</si>
  <si>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</si>
  <si>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</si>
  <si>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</si>
  <si>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</si>
  <si>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</si>
  <si>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</si>
  <si>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</si>
  <si>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</si>
  <si>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</si>
  <si>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</si>
  <si>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</si>
  <si>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</si>
  <si>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</si>
  <si>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</si>
  <si>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</si>
  <si>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</si>
  <si>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</si>
  <si>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</si>
  <si>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</si>
  <si>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</si>
  <si>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</si>
  <si>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</si>
  <si>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</si>
  <si>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</si>
  <si>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</si>
  <si>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</si>
  <si>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</si>
  <si>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</si>
  <si>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</si>
  <si>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</si>
  <si>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</si>
  <si>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</si>
  <si>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</si>
  <si>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</si>
  <si>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</si>
  <si>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</si>
  <si>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</si>
  <si>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</si>
  <si>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</si>
  <si>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</si>
  <si>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</si>
  <si>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</si>
  <si>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</si>
  <si>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</si>
  <si>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</si>
  <si>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</si>
  <si>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</si>
  <si>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</si>
  <si>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</si>
  <si>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</si>
  <si>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</si>
  <si>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</si>
  <si>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</si>
  <si>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</si>
  <si>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</si>
  <si>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</si>
  <si>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</si>
  <si>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</si>
  <si>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</si>
  <si>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</si>
  <si>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</si>
  <si>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</si>
  <si>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</si>
  <si>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</si>
  <si>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</si>
  <si>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</si>
  <si>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</si>
  <si>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</si>
  <si>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</si>
  <si>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</si>
  <si>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</si>
  <si>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</si>
  <si>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</si>
  <si>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</si>
  <si>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</si>
  <si>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</si>
  <si>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</si>
  <si>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</si>
  <si>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</si>
  <si>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</si>
  <si>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</si>
  <si>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</si>
  <si>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</si>
  <si>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</si>
  <si>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</si>
  <si>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</si>
  <si>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</si>
  <si>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</si>
  <si>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</si>
  <si>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</si>
  <si>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</si>
  <si>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</si>
  <si>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</si>
  <si>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</si>
  <si>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</si>
  <si>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</si>
  <si>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</si>
  <si>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</si>
  <si>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</si>
  <si>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</si>
  <si>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</si>
  <si>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</si>
  <si>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</si>
  <si>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</si>
  <si>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</si>
  <si>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</si>
  <si>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</si>
  <si>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</si>
  <si>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</si>
  <si>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</si>
  <si>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</si>
  <si>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</si>
  <si>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</si>
  <si>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</si>
  <si>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</si>
  <si>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</si>
  <si>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</si>
  <si>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</si>
  <si>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</si>
  <si>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</si>
  <si>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</si>
  <si>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</si>
  <si>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</si>
  <si>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</si>
  <si>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</si>
  <si>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</si>
  <si>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</si>
  <si>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</si>
  <si>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</si>
  <si>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</si>
  <si>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</si>
  <si>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</si>
  <si>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</si>
  <si>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</si>
  <si>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</si>
  <si>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</si>
  <si>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</si>
  <si>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</si>
  <si>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</si>
  <si>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</si>
  <si>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</si>
  <si>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</si>
  <si>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</si>
  <si>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</si>
  <si>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</si>
  <si>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</si>
  <si>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</si>
  <si>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</si>
  <si>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</si>
  <si>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</si>
  <si>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</si>
  <si>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</si>
  <si>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</si>
  <si>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</si>
  <si>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</si>
  <si>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</si>
  <si>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</si>
  <si>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</si>
  <si>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</si>
  <si>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</si>
  <si>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</si>
  <si>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</si>
  <si>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</si>
  <si>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</si>
  <si>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</si>
  <si>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</si>
  <si>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</si>
  <si>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</si>
  <si>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</si>
  <si>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</si>
  <si>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</si>
  <si>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</si>
  <si>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</si>
  <si>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</si>
  <si>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</si>
  <si>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</si>
  <si>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</si>
  <si>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</si>
  <si>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</si>
  <si>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</si>
  <si>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</si>
  <si>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</si>
  <si>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</si>
  <si>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</si>
  <si>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</si>
  <si>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</si>
  <si>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</si>
  <si>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</si>
  <si>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</si>
  <si>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</si>
  <si>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</si>
  <si>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</si>
  <si>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</si>
  <si>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</si>
  <si>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</si>
  <si>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</si>
  <si>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</si>
  <si>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</si>
  <si>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</si>
  <si>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</si>
  <si>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</si>
  <si>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</si>
  <si>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</si>
  <si>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</si>
  <si>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</si>
  <si>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</si>
  <si>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</si>
  <si>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</si>
  <si>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</si>
  <si>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</si>
  <si>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</si>
  <si>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</si>
  <si>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</si>
  <si>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</si>
  <si>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</si>
  <si>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</si>
  <si>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</si>
  <si>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</si>
  <si>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</si>
  <si>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</si>
  <si>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</si>
  <si>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</si>
  <si>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</si>
  <si>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</si>
  <si>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</si>
  <si>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</si>
  <si>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</si>
  <si>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</si>
  <si>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</si>
  <si>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</si>
  <si>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</si>
  <si>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</si>
  <si>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</si>
  <si>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</si>
  <si>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</si>
  <si>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</si>
  <si>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</si>
  <si>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</si>
  <si>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</si>
  <si>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</si>
  <si>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</si>
  <si>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</si>
  <si>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</si>
  <si>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</si>
  <si>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</si>
  <si>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</si>
  <si>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</si>
  <si>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</si>
  <si>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</si>
  <si>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</si>
  <si>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</si>
  <si>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</si>
  <si>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</si>
  <si>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</si>
  <si>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</si>
  <si>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</si>
  <si>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</si>
  <si>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</si>
  <si>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</si>
  <si>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</si>
  <si>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</si>
  <si>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</si>
  <si>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</si>
  <si>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</si>
  <si>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</si>
  <si>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</si>
  <si>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</si>
  <si>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</si>
  <si>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</si>
  <si>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</si>
  <si>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</si>
  <si>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</si>
  <si>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</si>
  <si>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</si>
  <si>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</si>
  <si>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</si>
  <si>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</si>
  <si>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</si>
  <si>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</si>
  <si>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</si>
  <si>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</si>
  <si>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</si>
  <si>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</si>
  <si>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</si>
  <si>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</si>
  <si>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</si>
  <si>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</si>
  <si>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</si>
  <si>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</si>
  <si>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</si>
  <si>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</si>
  <si>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</si>
  <si>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</si>
  <si>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</si>
  <si>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</si>
  <si>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</si>
  <si>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</si>
  <si>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</si>
  <si>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</si>
  <si>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</si>
  <si>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</si>
  <si>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</si>
  <si>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</si>
  <si>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</si>
  <si>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</si>
  <si>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</si>
  <si>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</si>
  <si>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</si>
  <si>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</si>
  <si>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</si>
  <si>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</si>
  <si>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</si>
  <si>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</si>
  <si>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</si>
  <si>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</si>
  <si>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</si>
  <si>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</si>
  <si>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</si>
  <si>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</si>
  <si>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</si>
  <si>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</si>
  <si>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</si>
  <si>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</si>
  <si>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</si>
  <si>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</si>
  <si>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</si>
  <si>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</si>
  <si>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</si>
  <si>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</si>
  <si>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</si>
  <si>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</si>
  <si>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</si>
  <si>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</si>
  <si>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</si>
  <si>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</si>
  <si>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</si>
  <si>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</si>
  <si>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</si>
  <si>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</si>
  <si>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</si>
  <si>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</si>
  <si>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</si>
  <si>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</si>
  <si>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</si>
  <si>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</si>
  <si>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</si>
  <si>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</si>
  <si>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</si>
  <si>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</si>
  <si>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</si>
  <si>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</si>
  <si>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</si>
  <si>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</si>
  <si>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</si>
  <si>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</si>
  <si>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</si>
  <si>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</si>
  <si>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</si>
  <si>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</si>
  <si>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</si>
  <si>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</si>
  <si>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</si>
  <si>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</si>
  <si>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</si>
  <si>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</si>
  <si>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</si>
  <si>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</si>
  <si>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</si>
  <si>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</si>
  <si>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</si>
  <si>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</si>
  <si>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</si>
  <si>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</si>
  <si>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</si>
  <si>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</si>
  <si>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</si>
  <si>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</si>
  <si>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</si>
  <si>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</si>
  <si>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</si>
  <si>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</si>
  <si>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</si>
  <si>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</si>
  <si>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</si>
  <si>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</si>
  <si>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</si>
  <si>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</si>
  <si>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</si>
  <si>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</si>
  <si>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</si>
  <si>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</si>
  <si>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</si>
  <si>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</si>
  <si>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</si>
  <si>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</si>
  <si>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</si>
  <si>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</si>
  <si>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</si>
  <si>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</si>
  <si>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</si>
  <si>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</si>
  <si>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</si>
  <si>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</si>
  <si>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</si>
  <si>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</si>
  <si>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</si>
  <si>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</si>
  <si>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</si>
  <si>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</si>
  <si>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</si>
  <si>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</si>
  <si>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</si>
  <si>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</si>
  <si>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</si>
  <si>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</si>
  <si>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</si>
  <si>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</si>
  <si>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</si>
  <si>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</si>
  <si>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</si>
  <si>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</si>
  <si>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</si>
  <si>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</si>
  <si>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</si>
  <si>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</si>
  <si>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</si>
  <si>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</si>
  <si>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</si>
  <si>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</si>
  <si>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</si>
  <si>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</si>
  <si>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</si>
  <si>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</si>
  <si>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</si>
  <si>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</si>
  <si>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</si>
  <si>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</si>
  <si>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</si>
  <si>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</si>
  <si>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</si>
  <si>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</si>
  <si>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</si>
  <si>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</si>
  <si>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</si>
  <si>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</si>
  <si>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</si>
  <si>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</si>
  <si>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</si>
  <si>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</si>
  <si>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</si>
  <si>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</si>
  <si>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</si>
  <si>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</si>
  <si>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</si>
  <si>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</si>
  <si>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</si>
  <si>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</si>
  <si>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</si>
  <si>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</si>
  <si>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</si>
  <si>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</si>
  <si>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</si>
  <si>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</si>
  <si>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</si>
  <si>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</si>
  <si>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</si>
  <si>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</si>
  <si>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</si>
  <si>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</si>
  <si>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</si>
  <si>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</si>
  <si>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</si>
  <si>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</si>
  <si>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</si>
  <si>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</si>
  <si>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</si>
  <si>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</si>
  <si>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</si>
  <si>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</si>
  <si>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</si>
  <si>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</si>
  <si>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</si>
  <si>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</si>
  <si>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</si>
  <si>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</si>
  <si>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</si>
  <si>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</si>
  <si>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</si>
  <si>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</si>
  <si>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</si>
  <si>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</si>
  <si>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</si>
  <si>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</si>
  <si>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</si>
  <si>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</si>
  <si>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</si>
  <si>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</si>
  <si>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</si>
  <si>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</si>
  <si>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</si>
  <si>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</si>
  <si>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</si>
  <si>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</si>
  <si>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</si>
  <si>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</si>
  <si>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</si>
  <si>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</si>
  <si>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</si>
  <si>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</si>
  <si>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</si>
  <si>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</si>
  <si>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</si>
  <si>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</si>
  <si>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</si>
  <si>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</si>
  <si>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</si>
  <si>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</si>
  <si>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</si>
  <si>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</si>
  <si>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</si>
  <si>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</si>
  <si>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</si>
  <si>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</si>
  <si>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</si>
  <si>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</si>
  <si>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</si>
  <si>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</si>
  <si>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</si>
  <si>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</si>
  <si>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</si>
  <si>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</si>
  <si>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</si>
  <si>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</si>
  <si>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</si>
  <si>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</si>
  <si>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</si>
  <si>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</si>
  <si>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</si>
  <si>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</si>
  <si>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</si>
  <si>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</si>
  <si>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</si>
  <si>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</si>
  <si>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</si>
  <si>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</si>
  <si>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</si>
  <si>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</si>
  <si>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</si>
  <si>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</si>
  <si>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</si>
  <si>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</si>
  <si>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</si>
  <si>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</si>
  <si>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</si>
  <si>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</si>
  <si>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</si>
  <si>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</si>
  <si>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</si>
  <si>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</si>
  <si>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</si>
  <si>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</si>
  <si>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</si>
  <si>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</si>
  <si>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</si>
  <si>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</si>
  <si>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</si>
  <si>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</si>
  <si>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</si>
  <si>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</si>
  <si>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</si>
  <si>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</si>
  <si>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</si>
  <si>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</si>
  <si>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</si>
  <si>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</si>
  <si>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</si>
  <si>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</si>
  <si>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</si>
  <si>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</si>
  <si>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</si>
  <si>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</si>
  <si>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</si>
  <si>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</si>
  <si>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</si>
  <si>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</si>
  <si>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</si>
  <si>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</si>
  <si>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</si>
  <si>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</si>
  <si>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</si>
  <si>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</si>
  <si>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</si>
  <si>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</si>
  <si>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</si>
  <si>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</si>
  <si>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</si>
  <si>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</si>
  <si>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</si>
  <si>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</si>
  <si>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</si>
  <si>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</si>
  <si>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</si>
  <si>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</si>
  <si>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</si>
  <si>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</si>
  <si>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</si>
  <si>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</si>
  <si>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</si>
  <si>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</si>
  <si>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</si>
  <si>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</si>
  <si>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</si>
  <si>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</si>
  <si>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</si>
  <si>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</si>
  <si>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</si>
  <si>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</si>
  <si>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</si>
  <si>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</si>
  <si>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</si>
  <si>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</si>
  <si>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</si>
  <si>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</si>
  <si>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</si>
  <si>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</si>
  <si>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</si>
  <si>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</si>
  <si>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</si>
  <si>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</si>
  <si>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</si>
  <si>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</si>
  <si>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</si>
  <si>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</si>
  <si>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</si>
  <si>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</si>
  <si>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</si>
  <si>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</si>
  <si>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</si>
  <si>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</si>
  <si>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</si>
  <si>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</si>
  <si>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</si>
  <si>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</si>
  <si>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</si>
  <si>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</si>
  <si>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</si>
  <si>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</si>
  <si>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</si>
  <si>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</si>
  <si>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</si>
  <si>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</si>
  <si>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</si>
  <si>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</si>
  <si>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</si>
  <si>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</si>
  <si>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</si>
  <si>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</si>
  <si>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</si>
  <si>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</si>
  <si>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</si>
  <si>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</si>
  <si>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</si>
  <si>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</si>
  <si>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</si>
  <si>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</si>
  <si>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</si>
  <si>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</si>
  <si>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</si>
  <si>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</si>
  <si>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</si>
  <si>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</si>
  <si>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</si>
  <si>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</si>
  <si>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</si>
  <si>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</si>
  <si>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</si>
  <si>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</si>
  <si>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</si>
  <si>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</si>
  <si>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</si>
  <si>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</si>
  <si>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</si>
  <si>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</si>
  <si>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</si>
  <si>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</si>
  <si>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</si>
  <si>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</si>
  <si>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</si>
  <si>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</si>
  <si>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</si>
  <si>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</si>
  <si>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</si>
  <si>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</si>
  <si>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</si>
  <si>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</si>
  <si>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</si>
  <si>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</si>
  <si>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</si>
  <si>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</si>
  <si>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</si>
  <si>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</si>
  <si>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</si>
  <si>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</si>
  <si>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</si>
  <si>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</si>
  <si>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</si>
  <si>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</si>
  <si>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</si>
  <si>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</si>
  <si>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</si>
  <si>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</si>
  <si>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</si>
  <si>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</si>
  <si>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</si>
  <si>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</si>
  <si>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</si>
  <si>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</si>
  <si>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</si>
  <si>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</si>
  <si>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</si>
  <si>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</si>
  <si>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</si>
  <si>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</si>
  <si>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</si>
  <si>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</si>
  <si>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</si>
  <si>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</si>
  <si>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</si>
  <si>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</si>
  <si>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</si>
  <si>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</si>
  <si>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</si>
  <si>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</si>
  <si>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</si>
  <si>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</si>
  <si>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</si>
  <si>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</si>
  <si>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</si>
  <si>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</si>
  <si>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</si>
  <si>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</si>
  <si>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</si>
  <si>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</si>
  <si>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</si>
  <si>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</si>
  <si>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</si>
  <si>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</si>
  <si>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</si>
  <si>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</si>
  <si>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</si>
  <si>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</si>
  <si>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</si>
  <si>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</si>
  <si>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</si>
  <si>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</si>
  <si>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</si>
  <si>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</si>
  <si>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</si>
  <si>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</si>
  <si>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</si>
  <si>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</si>
  <si>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</si>
  <si>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</si>
  <si>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</si>
  <si>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</si>
  <si>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</si>
  <si>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</si>
  <si>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</si>
  <si>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</si>
  <si>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</si>
  <si>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</si>
  <si>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</si>
  <si>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</si>
  <si>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</si>
  <si>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</si>
  <si>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</si>
  <si>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</si>
  <si>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</si>
  <si>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</si>
  <si>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</si>
  <si>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</si>
  <si>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</si>
  <si>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</si>
  <si>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</si>
  <si>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</si>
  <si>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</si>
  <si>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</si>
  <si>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</si>
  <si>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</si>
  <si>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</si>
  <si>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</si>
  <si>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</si>
  <si>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</si>
  <si>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</si>
  <si>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</si>
  <si>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</si>
  <si>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</si>
  <si>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</si>
  <si>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</si>
  <si>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</si>
  <si>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</si>
  <si>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</si>
  <si>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</si>
  <si>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</si>
  <si>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</si>
  <si>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</si>
  <si>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</si>
  <si>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</si>
  <si>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</si>
  <si>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</si>
  <si>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</si>
  <si>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</si>
  <si>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</si>
  <si>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</si>
  <si>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</si>
  <si>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</si>
  <si>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</si>
  <si>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</si>
  <si>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</si>
  <si>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</si>
  <si>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</si>
  <si>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</si>
  <si>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</si>
  <si>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</si>
  <si>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</si>
  <si>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</si>
  <si>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</si>
  <si>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</si>
  <si>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</si>
  <si>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</si>
  <si>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</si>
  <si>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</si>
  <si>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</si>
  <si>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</si>
  <si>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</si>
  <si>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</si>
  <si>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</si>
  <si>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</si>
  <si>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</si>
  <si>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</si>
  <si>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</si>
  <si>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</si>
  <si>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</si>
  <si>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</si>
  <si>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</si>
  <si>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</si>
  <si>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</si>
  <si>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</si>
  <si>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</si>
  <si>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</si>
  <si>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</si>
  <si>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</si>
  <si>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</si>
  <si>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</si>
  <si>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</si>
  <si>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</si>
  <si>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</si>
  <si>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</si>
  <si>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</si>
  <si>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</si>
  <si>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</si>
  <si>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</si>
  <si>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</si>
  <si>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</si>
  <si>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</si>
  <si>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</si>
  <si>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</si>
  <si>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</si>
  <si>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</si>
  <si>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</si>
  <si>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</si>
  <si>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</si>
  <si>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</si>
  <si>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</si>
  <si>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</si>
  <si>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</si>
  <si>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</si>
  <si>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</si>
  <si>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</si>
  <si>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</si>
  <si>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</si>
  <si>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</si>
  <si>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</si>
  <si>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</si>
  <si>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</si>
  <si>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</si>
  <si>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</si>
  <si>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</si>
  <si>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</si>
  <si>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</si>
  <si>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</si>
  <si>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</si>
  <si>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</si>
  <si>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</si>
  <si>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</si>
  <si>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</si>
  <si>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</si>
  <si>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</si>
  <si>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</si>
  <si>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</si>
  <si>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</si>
  <si>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</si>
  <si>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</si>
  <si>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</si>
  <si>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</si>
  <si>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</si>
  <si>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</si>
  <si>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</si>
  <si>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</si>
  <si>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</si>
  <si>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</si>
  <si>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</si>
  <si>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</si>
  <si>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</si>
  <si>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</si>
  <si>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</si>
  <si>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</si>
  <si>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</si>
  <si>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</si>
  <si>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</si>
  <si>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</si>
  <si>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</si>
  <si>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</si>
  <si>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</si>
  <si>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</si>
  <si>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</si>
  <si>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</si>
  <si>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</si>
  <si>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</si>
  <si>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</si>
  <si>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</si>
  <si>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</si>
  <si>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</si>
  <si>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</si>
  <si>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</si>
  <si>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</si>
  <si>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</si>
  <si>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</si>
  <si>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</si>
  <si>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</si>
  <si>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</si>
  <si>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</si>
  <si>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</si>
  <si>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</si>
  <si>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</si>
  <si>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</si>
  <si>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</si>
  <si>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</si>
  <si>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</si>
  <si>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</si>
  <si>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</si>
  <si>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</si>
  <si>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</si>
  <si>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</si>
  <si>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</si>
  <si>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</si>
  <si>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</si>
  <si>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</si>
  <si>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</si>
  <si>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</si>
  <si>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</si>
  <si>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</si>
  <si>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</si>
  <si>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</si>
  <si>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</si>
  <si>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</si>
  <si>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</si>
  <si>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</si>
  <si>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</si>
  <si>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</si>
  <si>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</si>
  <si>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</si>
  <si>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</si>
  <si>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</si>
  <si>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</si>
  <si>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</si>
  <si>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</si>
  <si>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</si>
  <si>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</si>
  <si>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</si>
  <si>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</si>
  <si>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</si>
  <si>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</si>
  <si>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</si>
  <si>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</si>
  <si>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</si>
  <si>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</si>
  <si>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</si>
  <si>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</si>
  <si>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</si>
  <si>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</si>
  <si>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</si>
  <si>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</si>
  <si>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</si>
  <si>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</si>
  <si>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</si>
  <si>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</si>
  <si>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</si>
  <si>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</si>
  <si>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</si>
  <si>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</si>
  <si>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</si>
  <si>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</si>
  <si>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</si>
  <si>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</si>
  <si>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</si>
  <si>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</si>
  <si>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</si>
  <si>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</si>
  <si>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</si>
  <si>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</si>
  <si>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</si>
  <si>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</si>
  <si>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</si>
  <si>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</si>
  <si>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</si>
  <si>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</si>
  <si>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</si>
  <si>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</si>
  <si>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</si>
  <si>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</si>
  <si>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</si>
  <si>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</si>
  <si>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</si>
  <si>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</si>
  <si>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</si>
  <si>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</si>
  <si>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</si>
  <si>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</si>
  <si>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</si>
  <si>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</si>
  <si>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</si>
  <si>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</si>
  <si>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</si>
  <si>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</si>
  <si>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</si>
  <si>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</si>
  <si>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</si>
  <si>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</si>
  <si>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</si>
  <si>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</si>
  <si>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</si>
  <si>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</si>
  <si>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</si>
  <si>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</si>
  <si>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</si>
  <si>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</si>
  <si>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</si>
  <si>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</si>
  <si>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</si>
  <si>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</si>
  <si>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</si>
  <si>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</si>
  <si>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</si>
  <si>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</si>
  <si>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</si>
  <si>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</si>
  <si>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</si>
  <si>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</si>
  <si>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</si>
  <si>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</si>
  <si>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</si>
  <si>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</si>
  <si>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</si>
  <si>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</si>
  <si>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</si>
  <si>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</si>
  <si>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</si>
  <si>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</si>
  <si>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</si>
  <si>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</si>
  <si>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</si>
  <si>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</si>
  <si>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</si>
  <si>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</si>
  <si>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</si>
  <si>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</si>
  <si>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</si>
  <si>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</si>
  <si>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</si>
  <si>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</si>
  <si>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</si>
  <si>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</si>
  <si>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</si>
  <si>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</si>
  <si>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</si>
  <si>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</si>
  <si>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</si>
  <si>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</si>
  <si>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</si>
  <si>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</si>
  <si>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</si>
  <si>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</si>
  <si>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</si>
  <si>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</si>
  <si>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</si>
  <si>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</si>
  <si>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</si>
  <si>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</si>
  <si>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</si>
  <si>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</si>
  <si>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</si>
  <si>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</si>
  <si>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</si>
  <si>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</si>
  <si>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</si>
  <si>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</si>
  <si>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</si>
  <si>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</si>
  <si>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</si>
  <si>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</si>
  <si>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</si>
  <si>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</si>
  <si>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</si>
  <si>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</si>
  <si>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</si>
  <si>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</si>
  <si>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</si>
  <si>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</si>
  <si>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</si>
  <si>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</si>
  <si>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</si>
  <si>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</si>
  <si>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</si>
  <si>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</si>
  <si>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</si>
  <si>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</si>
  <si>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</si>
  <si>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</si>
  <si>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</si>
  <si>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</si>
  <si>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</si>
  <si>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</si>
  <si>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</si>
  <si>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</si>
  <si>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</si>
  <si>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</si>
  <si>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</si>
  <si>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</si>
  <si>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</si>
  <si>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</si>
  <si>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</si>
  <si>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</si>
  <si>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</si>
  <si>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</si>
  <si>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</si>
  <si>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</si>
  <si>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</si>
  <si>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</si>
  <si>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</si>
  <si>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</si>
  <si>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</si>
  <si>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</si>
  <si>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</si>
  <si>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</si>
  <si>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</si>
  <si>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</si>
  <si>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</si>
  <si>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</si>
  <si>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</si>
  <si>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</si>
  <si>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</si>
  <si>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</si>
  <si>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</si>
  <si>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</si>
  <si>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</si>
  <si>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</si>
  <si>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</si>
  <si>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</si>
  <si>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</si>
  <si>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</si>
  <si>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</si>
  <si>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</si>
  <si>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</si>
  <si>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</si>
  <si>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</si>
  <si>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</si>
  <si>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</si>
  <si>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</si>
  <si>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</si>
  <si>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</si>
  <si>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</si>
  <si>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</si>
  <si>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</si>
  <si>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</si>
  <si>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</si>
  <si>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</si>
  <si>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</si>
  <si>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</si>
  <si>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</si>
  <si>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</si>
  <si>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</si>
  <si>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</si>
  <si>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</si>
  <si>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</si>
  <si>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</si>
  <si>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</si>
  <si>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</si>
  <si>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</si>
  <si>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</si>
  <si>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</si>
  <si>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</si>
  <si>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</si>
  <si>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</si>
  <si>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</si>
  <si>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</si>
  <si>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</si>
  <si>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</si>
  <si>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</si>
  <si>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</si>
  <si>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</si>
  <si>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</si>
  <si>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</si>
  <si>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</si>
  <si>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</si>
  <si>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</si>
  <si>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</si>
  <si>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</si>
  <si>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</si>
  <si>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</si>
  <si>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</si>
  <si>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</si>
  <si>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</si>
  <si>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</si>
  <si>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</si>
  <si>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</si>
  <si>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</si>
  <si>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</si>
  <si>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</si>
  <si>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</si>
  <si>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</si>
  <si>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</si>
  <si>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</si>
  <si>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</si>
  <si>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</si>
  <si>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</si>
  <si>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</si>
  <si>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</si>
  <si>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</si>
  <si>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</si>
  <si>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</si>
  <si>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</si>
  <si>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</si>
  <si>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</si>
  <si>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</si>
  <si>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</si>
  <si>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</si>
  <si>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</si>
  <si>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</si>
  <si>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</si>
  <si>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</si>
  <si>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</si>
  <si>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</si>
  <si>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</si>
  <si>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</si>
  <si>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</si>
  <si>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</si>
  <si>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</si>
  <si>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</si>
  <si>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</si>
  <si>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</si>
  <si>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</si>
  <si>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</si>
  <si>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</si>
  <si>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</si>
  <si>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</si>
  <si>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</si>
  <si>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</si>
  <si>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</si>
  <si>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</si>
  <si>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</si>
  <si>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</si>
  <si>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</si>
  <si>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</si>
  <si>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</si>
  <si>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</si>
  <si>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</si>
  <si>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</si>
  <si>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</si>
  <si>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</si>
  <si>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</si>
  <si>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</si>
  <si>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</si>
  <si>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</si>
  <si>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</si>
  <si>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</si>
  <si>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</si>
  <si>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</si>
  <si>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</si>
  <si>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</si>
  <si>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</si>
  <si>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</si>
  <si>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</si>
  <si>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</si>
  <si>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</si>
  <si>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</si>
  <si>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</si>
  <si>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</si>
  <si>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</si>
  <si>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</si>
  <si>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</si>
  <si>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</si>
  <si>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</si>
  <si>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</si>
  <si>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</si>
  <si>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</si>
  <si>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</si>
  <si>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</si>
  <si>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</si>
  <si>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</si>
  <si>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</si>
  <si>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</si>
  <si>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</si>
  <si>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</si>
  <si>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</si>
  <si>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</si>
  <si>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</si>
  <si>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</si>
  <si>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</si>
  <si>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</si>
  <si>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</si>
  <si>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</si>
  <si>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</si>
  <si>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</si>
  <si>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</si>
  <si>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</si>
  <si>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</si>
  <si>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</si>
  <si>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</si>
  <si>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</si>
  <si>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</si>
  <si>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</si>
  <si>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</si>
  <si>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</si>
  <si>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</si>
  <si>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</si>
  <si>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</si>
  <si>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</si>
  <si>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</si>
  <si>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</si>
  <si>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</si>
  <si>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</si>
  <si>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</si>
  <si>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</si>
  <si>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</si>
  <si>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</si>
  <si>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</si>
  <si>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</si>
  <si>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</si>
  <si>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</si>
  <si>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</si>
  <si>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</si>
  <si>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</si>
  <si>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</si>
  <si>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</si>
  <si>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</si>
  <si>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</si>
  <si>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</si>
  <si>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</si>
  <si>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</si>
  <si>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</si>
  <si>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</si>
  <si>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</si>
  <si>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</si>
  <si>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</si>
  <si>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</si>
  <si>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</si>
  <si>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</si>
  <si>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</si>
  <si>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</si>
  <si>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</si>
  <si>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</si>
  <si>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</si>
  <si>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</si>
  <si>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</si>
  <si>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</si>
  <si>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</si>
  <si>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</si>
  <si>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</si>
  <si>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</si>
  <si>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</si>
  <si>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</si>
  <si>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</si>
  <si>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</si>
  <si>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</si>
  <si>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</si>
  <si>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</si>
  <si>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</si>
  <si>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</si>
  <si>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</si>
  <si>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</si>
  <si>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</si>
  <si>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</si>
  <si>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</si>
  <si>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</si>
  <si>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</si>
  <si>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</si>
  <si>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</si>
  <si>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</si>
  <si>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</si>
  <si>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</si>
  <si>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</si>
  <si>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</si>
  <si>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</si>
  <si>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</si>
  <si>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</si>
  <si>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</si>
  <si>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</si>
  <si>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</si>
  <si>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</si>
  <si>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</si>
  <si>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</si>
  <si>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</si>
  <si>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</si>
  <si>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</si>
  <si>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</si>
  <si>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</si>
  <si>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</si>
  <si>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</si>
  <si>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</si>
  <si>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</si>
  <si>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</si>
  <si>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</si>
  <si>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</si>
  <si>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</si>
  <si>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</si>
  <si>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</si>
  <si>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</si>
  <si>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</si>
  <si>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</si>
  <si>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</si>
  <si>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</si>
  <si>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</si>
  <si>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</si>
  <si>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</si>
  <si>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</si>
  <si>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</si>
  <si>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</si>
  <si>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</si>
  <si>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</si>
  <si>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</si>
  <si>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</si>
  <si>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</si>
  <si>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</si>
  <si>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</si>
  <si>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</si>
  <si>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</si>
  <si>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</si>
  <si>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</si>
  <si>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</si>
  <si>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</si>
  <si>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</si>
  <si>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</si>
  <si>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</si>
  <si>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</si>
  <si>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</si>
  <si>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</si>
  <si>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</si>
  <si>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</si>
  <si>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</si>
  <si>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</si>
  <si>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</si>
  <si>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</si>
  <si>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</si>
  <si>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</si>
  <si>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</si>
  <si>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</si>
  <si>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</si>
  <si>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</si>
  <si>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</si>
  <si>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</si>
  <si>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</si>
  <si>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</si>
  <si>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</si>
  <si>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</si>
  <si>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</si>
  <si>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</si>
  <si>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</si>
  <si>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</si>
  <si>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</si>
  <si>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</si>
  <si>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</si>
  <si>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</si>
  <si>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</si>
  <si>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</si>
  <si>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</si>
  <si>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</si>
  <si>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</si>
  <si>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</si>
  <si>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</si>
  <si>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</si>
  <si>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</si>
  <si>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</si>
  <si>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</si>
  <si>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</si>
  <si>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</si>
  <si>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</si>
  <si>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</si>
  <si>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</si>
  <si>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</si>
  <si>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</si>
  <si>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</si>
  <si>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</si>
  <si>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</si>
  <si>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</si>
  <si>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</si>
  <si>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</si>
  <si>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</si>
  <si>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</si>
  <si>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</si>
  <si>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</si>
  <si>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</si>
  <si>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</si>
  <si>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</si>
  <si>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</si>
  <si>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</si>
  <si>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</si>
  <si>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</si>
  <si>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</si>
  <si>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</si>
  <si>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</si>
  <si>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</si>
  <si>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</si>
  <si>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</si>
  <si>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</si>
  <si>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</si>
  <si>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</si>
  <si>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</si>
  <si>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</si>
  <si>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</si>
  <si>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</si>
  <si>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</si>
  <si>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</si>
  <si>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</si>
  <si>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</si>
  <si>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</si>
  <si>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</si>
  <si>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</si>
  <si>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</si>
  <si>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</si>
  <si>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</si>
  <si>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</si>
  <si>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</si>
  <si>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</si>
  <si>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</si>
  <si>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</si>
  <si>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</si>
  <si>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</si>
  <si>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</si>
  <si>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</si>
  <si>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</si>
  <si>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</si>
  <si>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</si>
  <si>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</si>
  <si>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</si>
  <si>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</si>
  <si>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</si>
  <si>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</si>
  <si>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</si>
  <si>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</si>
  <si>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</si>
  <si>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</si>
  <si>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</si>
  <si>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</si>
  <si>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</si>
  <si>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</si>
  <si>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</si>
  <si>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</si>
  <si>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</si>
  <si>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</si>
  <si>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</si>
  <si>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</si>
  <si>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</si>
  <si>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</si>
  <si>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</si>
  <si>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</si>
  <si>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</si>
  <si>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</si>
  <si>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</si>
  <si>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</si>
  <si>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</si>
  <si>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</si>
  <si>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</si>
  <si>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</si>
  <si>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</si>
  <si>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</si>
  <si>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</si>
  <si>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</si>
  <si>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</si>
  <si>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</si>
  <si>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</si>
  <si>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</si>
  <si>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</si>
  <si>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</si>
  <si>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</si>
  <si>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</si>
  <si>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</si>
  <si>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</si>
  <si>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</si>
  <si>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</si>
  <si>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</si>
  <si>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</si>
  <si>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</si>
  <si>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</si>
  <si>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</si>
  <si>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</si>
  <si>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</si>
  <si>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</si>
  <si>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</si>
  <si>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</si>
  <si>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</si>
  <si>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</si>
  <si>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</si>
  <si>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</si>
  <si>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</si>
  <si>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</si>
  <si>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</si>
  <si>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</si>
  <si>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</si>
  <si>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</si>
  <si>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</si>
  <si>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</si>
  <si>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</si>
  <si>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</si>
  <si>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</si>
  <si>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</si>
  <si>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</si>
  <si>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</si>
  <si>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</si>
  <si>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</si>
  <si>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</si>
  <si>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</si>
  <si>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</si>
  <si>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</si>
  <si>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</si>
  <si>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</si>
  <si>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</si>
  <si>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</si>
  <si>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</si>
  <si>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</si>
  <si>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</si>
  <si>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</si>
  <si>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</si>
  <si>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</si>
  <si>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</si>
  <si>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</si>
  <si>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</si>
  <si>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</si>
  <si>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</si>
  <si>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</si>
  <si>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</si>
  <si>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</si>
  <si>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</si>
  <si>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</si>
  <si>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</si>
  <si>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</si>
  <si>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</si>
  <si>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</si>
  <si>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</si>
  <si>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</si>
  <si>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</si>
  <si>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</si>
  <si>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</si>
  <si>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</si>
  <si>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</si>
  <si>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</si>
  <si>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</si>
  <si>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</si>
  <si>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</si>
  <si>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</si>
  <si>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</si>
  <si>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</si>
  <si>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</si>
  <si>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</si>
  <si>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</si>
  <si>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</si>
  <si>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</si>
  <si>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</si>
  <si>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</si>
  <si>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</si>
  <si>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</si>
  <si>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</si>
  <si>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</si>
  <si>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</si>
  <si>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</si>
  <si>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</si>
  <si>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</si>
  <si>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</si>
  <si>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</si>
  <si>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</si>
  <si>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</si>
  <si>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</si>
  <si>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</si>
  <si>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</si>
  <si>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</si>
  <si>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</si>
  <si>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</si>
  <si>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</si>
  <si>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</si>
  <si>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</si>
  <si>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</si>
  <si>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</si>
  <si>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</si>
  <si>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</si>
  <si>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</si>
  <si>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</si>
  <si>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</si>
  <si>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</si>
  <si>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</si>
  <si>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</si>
  <si>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</si>
  <si>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</si>
  <si>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</si>
  <si>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</si>
  <si>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</si>
  <si>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</si>
  <si>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</si>
  <si>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</si>
  <si>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</si>
  <si>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</si>
  <si>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</si>
  <si>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</si>
  <si>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</si>
  <si>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</si>
  <si>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</si>
  <si>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</si>
  <si>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</si>
  <si>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</si>
  <si>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</si>
  <si>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</si>
  <si>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</si>
  <si>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</si>
  <si>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</si>
  <si>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</si>
  <si>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</si>
  <si>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</si>
  <si>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</si>
  <si>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</si>
  <si>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</si>
  <si>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</si>
  <si>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</si>
  <si>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</si>
  <si>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</si>
  <si>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</si>
  <si>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</si>
  <si>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</si>
  <si>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</si>
  <si>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</si>
  <si>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</si>
  <si>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</si>
  <si>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</si>
  <si>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</si>
  <si>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</si>
  <si>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</si>
  <si>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</si>
  <si>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</si>
  <si>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</si>
  <si>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</si>
  <si>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</si>
  <si>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</si>
  <si>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</si>
  <si>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</si>
  <si>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</si>
  <si>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</si>
  <si>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</si>
  <si>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</si>
  <si>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</si>
  <si>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</si>
  <si>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</si>
  <si>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</si>
  <si>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</si>
  <si>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</si>
  <si>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</si>
  <si>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</si>
  <si>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</si>
  <si>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</si>
  <si>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</si>
  <si>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</si>
  <si>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</si>
  <si>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</si>
  <si>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</si>
  <si>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</si>
  <si>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</si>
  <si>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</si>
  <si>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</si>
  <si>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</si>
  <si>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</si>
  <si>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</si>
  <si>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</si>
  <si>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</si>
  <si>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</si>
  <si>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</si>
  <si>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</si>
  <si>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</si>
  <si>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</si>
  <si>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</si>
  <si>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</si>
  <si>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</si>
  <si>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</si>
  <si>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</si>
  <si>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</si>
  <si>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</si>
  <si>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</si>
  <si>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</si>
  <si>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</si>
  <si>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</si>
  <si>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</si>
  <si>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</si>
  <si>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</si>
  <si>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</si>
  <si>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</si>
  <si>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</si>
  <si>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</si>
  <si>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</si>
  <si>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</si>
  <si>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</si>
  <si>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</si>
  <si>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</si>
  <si>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</si>
  <si>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</si>
  <si>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</si>
  <si>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</si>
  <si>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</si>
  <si>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</si>
  <si>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</si>
  <si>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</si>
  <si>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</si>
  <si>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</si>
  <si>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</si>
  <si>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</si>
  <si>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</si>
  <si>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</si>
  <si>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</si>
  <si>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</si>
  <si>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</si>
  <si>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</si>
  <si>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</si>
  <si>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</si>
  <si>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</si>
  <si>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</si>
  <si>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</si>
  <si>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</si>
  <si>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</si>
  <si>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</si>
  <si>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</si>
  <si>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</si>
  <si>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</si>
  <si>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</si>
  <si>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</si>
  <si>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</si>
  <si>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</si>
  <si>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</si>
  <si>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</si>
  <si>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</si>
  <si>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</si>
  <si>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</si>
  <si>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</si>
  <si>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</si>
  <si>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</si>
  <si>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</si>
  <si>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</si>
  <si>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</si>
  <si>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</si>
  <si>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</si>
  <si>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</si>
  <si>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</si>
  <si>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</si>
  <si>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</si>
  <si>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</si>
  <si>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</si>
  <si>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</si>
  <si>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</si>
  <si>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</si>
  <si>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</si>
  <si>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</si>
  <si>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</si>
  <si>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</si>
  <si>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</si>
  <si>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</si>
  <si>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</si>
  <si>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</si>
  <si>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</si>
  <si>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</si>
  <si>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</si>
  <si>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</si>
  <si>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</si>
  <si>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</si>
  <si>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</si>
  <si>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</si>
  <si>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</si>
  <si>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</si>
  <si>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</si>
  <si>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</si>
  <si>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</si>
  <si>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</si>
  <si>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</si>
  <si>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</si>
  <si>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</si>
  <si>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</si>
  <si>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</si>
  <si>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</si>
  <si>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</si>
  <si>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</si>
  <si>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</si>
  <si>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</si>
  <si>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</si>
  <si>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</si>
  <si>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</si>
  <si>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</si>
  <si>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</si>
  <si>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</si>
  <si>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</si>
  <si>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</si>
  <si>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</si>
  <si>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</si>
  <si>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</si>
  <si>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</si>
  <si>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</si>
  <si>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</si>
  <si>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</si>
  <si>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</si>
  <si>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</si>
  <si>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</si>
  <si>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</si>
  <si>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</si>
  <si>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</si>
  <si>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</si>
  <si>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</si>
  <si>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</si>
  <si>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</si>
  <si>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</si>
  <si>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</si>
  <si>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</si>
  <si>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</si>
  <si>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</si>
  <si>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</si>
  <si>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</si>
  <si>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</si>
  <si>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</si>
  <si>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</si>
  <si>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</si>
  <si>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</si>
  <si>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</si>
  <si>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</si>
  <si>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</si>
  <si>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</si>
  <si>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</si>
  <si>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</si>
  <si>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</si>
  <si>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</si>
  <si>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</si>
  <si>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</si>
  <si>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</si>
  <si>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</si>
  <si>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</si>
  <si>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</si>
  <si>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</si>
  <si>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</si>
  <si>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</si>
  <si>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</si>
  <si>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</si>
  <si>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</si>
  <si>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</si>
  <si>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</si>
  <si>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</si>
  <si>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</si>
  <si>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</si>
  <si>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</si>
  <si>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</si>
  <si>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</si>
  <si>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</si>
  <si>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</si>
  <si>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</si>
  <si>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</si>
  <si>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</si>
  <si>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</si>
  <si>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</si>
  <si>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</si>
  <si>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</si>
  <si>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</si>
  <si>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</si>
  <si>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</si>
  <si>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</si>
  <si>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</si>
  <si>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</si>
  <si>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</si>
  <si>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</si>
  <si>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</si>
  <si>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</si>
  <si>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</si>
  <si>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</si>
  <si>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</si>
  <si>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</si>
  <si>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</si>
  <si>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</si>
  <si>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</si>
  <si>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</si>
  <si>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</si>
  <si>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</si>
  <si>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</si>
  <si>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</si>
  <si>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</si>
  <si>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</si>
  <si>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</si>
  <si>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</si>
  <si>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</si>
  <si>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</si>
  <si>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</si>
  <si>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</si>
  <si>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</si>
  <si>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</si>
  <si>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</si>
  <si>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</si>
  <si>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</si>
  <si>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</si>
  <si>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</si>
  <si>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</si>
  <si>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</si>
  <si>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</si>
  <si>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</si>
  <si>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</si>
  <si>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</si>
  <si>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</si>
  <si>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</si>
  <si>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</si>
  <si>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</si>
  <si>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</si>
  <si>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</si>
  <si>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</si>
  <si>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</si>
  <si>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</si>
  <si>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</si>
  <si>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</si>
  <si>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</si>
  <si>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</si>
  <si>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</si>
  <si>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</si>
  <si>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</si>
  <si>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</si>
  <si>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</si>
  <si>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</si>
  <si>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</si>
  <si>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</si>
  <si>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</si>
  <si>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</si>
  <si>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</si>
  <si>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</si>
  <si>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</si>
  <si>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</si>
  <si>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</si>
  <si>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</si>
  <si>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</si>
  <si>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</si>
  <si>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</si>
  <si>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</si>
  <si>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</si>
  <si>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</si>
  <si>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</si>
  <si>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</si>
  <si>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</si>
  <si>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</si>
  <si>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</si>
  <si>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</si>
  <si>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</si>
  <si>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</si>
  <si>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</si>
  <si>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</si>
  <si>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</si>
  <si>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</si>
  <si>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</si>
  <si>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</si>
  <si>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</si>
  <si>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</si>
  <si>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</si>
  <si>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</si>
  <si>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</si>
  <si>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</si>
  <si>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</si>
  <si>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</si>
  <si>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</si>
  <si>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</si>
  <si>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</si>
  <si>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</si>
  <si>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</si>
  <si>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</si>
  <si>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</si>
  <si>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</si>
  <si>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</si>
  <si>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</si>
  <si>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</si>
  <si>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</si>
  <si>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</si>
  <si>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</si>
  <si>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</si>
  <si>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</si>
  <si>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</si>
  <si>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</si>
  <si>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</si>
  <si>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</si>
  <si>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</si>
  <si>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</si>
  <si>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</si>
  <si>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</si>
  <si>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</si>
  <si>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</si>
  <si>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</si>
  <si>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</si>
  <si>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</si>
  <si>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</si>
  <si>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</si>
  <si>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</si>
  <si>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</si>
  <si>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</si>
  <si>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</si>
  <si>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</si>
  <si>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</si>
  <si>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</si>
  <si>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</si>
  <si>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</si>
  <si>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</si>
  <si>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</si>
  <si>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</si>
  <si>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</si>
  <si>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</si>
  <si>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</si>
  <si>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</si>
  <si>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</si>
  <si>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</si>
  <si>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</si>
  <si>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</si>
  <si>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</si>
  <si>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</si>
  <si>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</si>
  <si>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</si>
  <si>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</si>
  <si>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</si>
  <si>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</si>
  <si>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</si>
  <si>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</si>
  <si>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</si>
  <si>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</si>
  <si>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</si>
  <si>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</si>
  <si>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</si>
  <si>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</si>
  <si>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</si>
  <si>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</si>
  <si>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</si>
  <si>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</si>
  <si>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</si>
  <si>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</si>
  <si>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</si>
  <si>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</si>
  <si>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</si>
  <si>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</si>
  <si>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</si>
  <si>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</si>
  <si>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</si>
  <si>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</si>
  <si>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</si>
  <si>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</si>
  <si>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</si>
  <si>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</si>
  <si>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</si>
  <si>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</si>
  <si>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</si>
  <si>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</si>
  <si>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</si>
  <si>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</si>
  <si>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</si>
  <si>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</si>
  <si>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</si>
  <si>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</si>
  <si>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</si>
  <si>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</si>
  <si>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</si>
  <si>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</si>
  <si>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</si>
  <si>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</si>
  <si>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</si>
  <si>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</si>
  <si>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</si>
  <si>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</si>
  <si>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</si>
  <si>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</si>
  <si>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</si>
  <si>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</si>
  <si>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</si>
  <si>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</si>
  <si>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</si>
  <si>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</si>
  <si>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</si>
  <si>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</si>
  <si>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</si>
  <si>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</si>
  <si>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</si>
  <si>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</si>
  <si>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</si>
  <si>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</si>
  <si>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</si>
  <si>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</si>
  <si>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</si>
  <si>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</si>
  <si>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</si>
  <si>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</si>
  <si>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</si>
  <si>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</si>
  <si>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</si>
  <si>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</si>
  <si>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</si>
  <si>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</si>
  <si>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</si>
  <si>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</si>
  <si>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</si>
  <si>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</si>
  <si>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</si>
  <si>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</si>
  <si>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</si>
  <si>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</si>
  <si>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</si>
  <si>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</si>
  <si>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</si>
  <si>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</si>
  <si>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</si>
  <si>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</si>
  <si>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</si>
  <si>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</si>
  <si>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</si>
  <si>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</si>
  <si>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</si>
  <si>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</si>
  <si>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</si>
  <si>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</si>
  <si>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</si>
  <si>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</si>
  <si>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</si>
  <si>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</si>
  <si>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</si>
  <si>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</si>
  <si>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</si>
  <si>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</si>
  <si>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</si>
  <si>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</si>
  <si>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</si>
  <si>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</si>
  <si>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</si>
  <si>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</si>
  <si>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</si>
  <si>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</si>
  <si>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</si>
  <si>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</si>
  <si>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</si>
  <si>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</si>
  <si>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</si>
  <si>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</si>
  <si>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</si>
  <si>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</si>
  <si>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</si>
  <si>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</si>
  <si>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</si>
  <si>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</si>
  <si>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</si>
  <si>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</si>
  <si>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</si>
  <si>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</si>
  <si>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</si>
  <si>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</si>
  <si>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</si>
  <si>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</si>
  <si>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</si>
  <si>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</si>
  <si>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</si>
  <si>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</si>
  <si>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</si>
  <si>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</si>
  <si>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</si>
  <si>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</si>
  <si>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</si>
  <si>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</si>
  <si>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</si>
  <si>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</si>
  <si>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</si>
  <si>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</si>
  <si>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</si>
  <si>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</si>
  <si>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</si>
  <si>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</si>
  <si>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</si>
  <si>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</si>
  <si>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</si>
  <si>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</si>
  <si>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</si>
  <si>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</si>
  <si>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</si>
  <si>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</si>
  <si>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</si>
  <si>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</si>
  <si>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</si>
  <si>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</si>
  <si>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</si>
  <si>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</si>
  <si>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</si>
  <si>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</si>
  <si>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</si>
  <si>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</si>
  <si>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</si>
  <si>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</si>
  <si>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</si>
  <si>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</si>
  <si>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</si>
  <si>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</si>
  <si>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</si>
  <si>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</si>
  <si>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</si>
  <si>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</si>
  <si>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</si>
  <si>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</si>
  <si>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</si>
  <si>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</si>
  <si>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</si>
  <si>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</si>
  <si>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</si>
  <si>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</si>
  <si>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</si>
  <si>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</si>
  <si>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</si>
  <si>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</si>
  <si>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</si>
  <si>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</si>
  <si>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</si>
  <si>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</si>
  <si>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</si>
  <si>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</si>
  <si>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</si>
  <si>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</si>
  <si>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</si>
  <si>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</si>
  <si>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</si>
  <si>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</si>
  <si>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</si>
  <si>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</si>
  <si>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</si>
  <si>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</si>
  <si>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</si>
  <si>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</si>
  <si>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</si>
  <si>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</si>
  <si>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</si>
  <si>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</si>
  <si>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</si>
  <si>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</si>
  <si>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</si>
  <si>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</si>
  <si>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</si>
  <si>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</si>
  <si>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</si>
  <si>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</si>
  <si>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</si>
  <si>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</si>
  <si>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</si>
  <si>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</si>
  <si>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</si>
  <si>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</si>
  <si>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</si>
  <si>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</si>
  <si>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</si>
  <si>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</si>
  <si>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</si>
  <si>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</si>
  <si>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</si>
  <si>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</si>
  <si>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</si>
  <si>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</si>
  <si>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</si>
  <si>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</si>
  <si>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</si>
  <si>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</si>
  <si>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</si>
  <si>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</si>
  <si>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</si>
  <si>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</si>
  <si>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</si>
  <si>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</si>
  <si>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</si>
  <si>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</si>
  <si>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</si>
  <si>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</si>
  <si>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</si>
  <si>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</si>
  <si>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</si>
  <si>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</si>
  <si>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</si>
  <si>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</si>
  <si>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</si>
  <si>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</si>
  <si>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</si>
  <si>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</si>
  <si>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</si>
  <si>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</si>
  <si>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</si>
  <si>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</si>
  <si>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</si>
  <si>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</si>
  <si>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</si>
  <si>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</si>
  <si>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</si>
  <si>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</si>
  <si>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</si>
  <si>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</si>
  <si>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</si>
  <si>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</si>
  <si>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</si>
  <si>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</si>
  <si>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</si>
  <si>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</si>
  <si>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</si>
  <si>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</si>
  <si>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</si>
  <si>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</si>
  <si>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</si>
  <si>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</si>
  <si>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</si>
  <si>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</si>
  <si>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</si>
  <si>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</si>
  <si>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</si>
  <si>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</si>
  <si>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</si>
  <si>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</si>
  <si>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</si>
  <si>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</si>
  <si>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</si>
  <si>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</si>
  <si>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</si>
  <si>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</si>
  <si>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</si>
  <si>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</si>
  <si>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</si>
  <si>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</si>
  <si>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</si>
  <si>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</si>
  <si>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</si>
  <si>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</si>
  <si>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</si>
  <si>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</si>
  <si>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</si>
  <si>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</si>
  <si>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</si>
  <si>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</si>
  <si>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</si>
  <si>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</si>
  <si>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</si>
  <si>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</si>
  <si>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</si>
  <si>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</si>
  <si>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</si>
  <si>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</si>
  <si>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</si>
  <si>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</si>
  <si>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</si>
  <si>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</si>
  <si>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</si>
  <si>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</si>
  <si>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</si>
  <si>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</si>
  <si>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</si>
  <si>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</si>
  <si>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</si>
  <si>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</si>
  <si>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</si>
  <si>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</si>
  <si>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</si>
  <si>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</si>
  <si>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</si>
  <si>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</si>
  <si>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</si>
  <si>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</si>
  <si>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</si>
  <si>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</si>
  <si>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</si>
  <si>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</si>
  <si>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</si>
  <si>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</si>
  <si>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</si>
  <si>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</si>
  <si>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</si>
  <si>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</si>
  <si>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</si>
  <si>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</si>
  <si>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</si>
  <si>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</si>
  <si>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</si>
  <si>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</si>
  <si>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</si>
  <si>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</si>
  <si>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</si>
  <si>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</si>
  <si>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</si>
  <si>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</si>
  <si>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</si>
  <si>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</si>
  <si>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</si>
  <si>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</si>
  <si>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</si>
  <si>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</si>
  <si>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</si>
  <si>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</si>
  <si>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</si>
  <si>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</si>
  <si>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</si>
  <si>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</si>
  <si>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</si>
  <si>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</si>
  <si>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</si>
  <si>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</si>
  <si>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</si>
  <si>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</si>
  <si>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</si>
  <si>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</si>
  <si>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</si>
  <si>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</si>
  <si>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</si>
  <si>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</si>
  <si>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</si>
  <si>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</si>
  <si>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</si>
  <si>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</si>
  <si>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</si>
  <si>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</si>
  <si>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</si>
  <si>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</si>
  <si>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</si>
  <si>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</si>
  <si>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</si>
  <si>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</si>
  <si>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</si>
  <si>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</si>
  <si>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</si>
  <si>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</si>
  <si>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</si>
  <si>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</si>
  <si>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</si>
  <si>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</si>
  <si>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</si>
  <si>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</si>
  <si>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</si>
  <si>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</si>
  <si>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</si>
  <si>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</si>
  <si>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</si>
  <si>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</si>
  <si>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</si>
  <si>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</si>
  <si>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</si>
  <si>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</si>
  <si>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</si>
  <si>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</si>
  <si>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</si>
  <si>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</si>
  <si>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</si>
  <si>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</si>
  <si>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</si>
  <si>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</si>
  <si>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</si>
  <si>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</si>
  <si>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</si>
  <si>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</si>
  <si>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</si>
  <si>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</si>
  <si>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</si>
  <si>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</si>
  <si>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</si>
  <si>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</si>
  <si>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</si>
  <si>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</si>
  <si>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</si>
  <si>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</si>
  <si>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</si>
  <si>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</si>
  <si>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</si>
  <si>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</si>
  <si>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</si>
  <si>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</si>
  <si>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</si>
  <si>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</si>
  <si>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</si>
  <si>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</si>
  <si>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</si>
  <si>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</si>
  <si>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</si>
  <si>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</si>
  <si>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</si>
  <si>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</si>
  <si>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</si>
  <si>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</si>
  <si>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</si>
  <si>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</si>
  <si>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</si>
  <si>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</si>
  <si>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</si>
  <si>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</si>
  <si>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</si>
  <si>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</si>
  <si>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</si>
  <si>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</si>
  <si>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</si>
  <si>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</si>
  <si>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</si>
  <si>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</si>
  <si>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</si>
  <si>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</si>
  <si>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</si>
  <si>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</si>
  <si>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</si>
  <si>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</si>
  <si>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</si>
  <si>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</si>
  <si>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</si>
  <si>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</si>
  <si>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</si>
  <si>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</si>
  <si>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</si>
  <si>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</si>
  <si>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</si>
  <si>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</si>
  <si>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</si>
  <si>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</si>
  <si>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</si>
  <si>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</si>
  <si>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</si>
  <si>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</si>
  <si>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</si>
  <si>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</si>
  <si>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</si>
  <si>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</si>
  <si>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</si>
  <si>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</si>
  <si>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</si>
  <si>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</si>
  <si>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</si>
  <si>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</si>
  <si>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</si>
  <si>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</si>
  <si>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</si>
  <si>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</si>
  <si>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</si>
  <si>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</si>
  <si>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</si>
  <si>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</si>
  <si>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</si>
  <si>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</si>
  <si>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</si>
  <si>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</si>
  <si>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</si>
  <si>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</si>
  <si>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</si>
  <si>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</si>
  <si>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</si>
  <si>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</si>
  <si>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</si>
  <si>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</si>
  <si>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</si>
  <si>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</si>
  <si>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</si>
  <si>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</si>
  <si>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</si>
  <si>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</si>
  <si>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</si>
  <si>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</si>
  <si>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</si>
  <si>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</si>
  <si>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</si>
  <si>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</si>
  <si>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</si>
  <si>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</si>
  <si>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</si>
  <si>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</si>
  <si>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</si>
  <si>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</si>
  <si>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</si>
  <si>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</si>
  <si>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</si>
  <si>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</si>
  <si>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</si>
  <si>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</si>
  <si>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</si>
  <si>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</si>
  <si>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</si>
  <si>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</si>
  <si>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</si>
  <si>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</si>
  <si>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</si>
  <si>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</si>
  <si>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</si>
  <si>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</si>
  <si>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</si>
  <si>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</si>
  <si>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</si>
  <si>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</si>
  <si>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</si>
  <si>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</si>
  <si>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</si>
  <si>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</si>
  <si>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</si>
  <si>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</si>
  <si>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</si>
  <si>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</si>
  <si>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</si>
  <si>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</si>
  <si>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</si>
  <si>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</si>
  <si>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</si>
  <si>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</si>
  <si>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</si>
  <si>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</si>
  <si>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</si>
  <si>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</si>
  <si>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</si>
  <si>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</si>
  <si>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</si>
  <si>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</si>
  <si>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</si>
  <si>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</si>
  <si>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</si>
  <si>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</si>
  <si>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</si>
  <si>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</si>
  <si>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</si>
  <si>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</si>
  <si>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</si>
  <si>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</si>
  <si>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</si>
  <si>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</si>
  <si>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</si>
  <si>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</si>
  <si>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</si>
  <si>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</si>
  <si>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</si>
  <si>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</si>
  <si>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</si>
  <si>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</si>
  <si>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</si>
  <si>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</si>
  <si>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</si>
  <si>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</si>
  <si>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</si>
  <si>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</si>
  <si>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</si>
  <si>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</si>
  <si>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</si>
  <si>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</si>
  <si>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</si>
  <si>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</si>
  <si>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</si>
  <si>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</si>
  <si>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</si>
  <si>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</si>
  <si>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</si>
  <si>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</si>
  <si>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</si>
  <si>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</si>
  <si>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</si>
  <si>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</si>
  <si>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</si>
  <si>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</si>
  <si>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</si>
  <si>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</si>
  <si>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</si>
  <si>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</si>
  <si>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</si>
  <si>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</si>
  <si>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</si>
  <si>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</si>
  <si>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</si>
  <si>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</si>
  <si>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</si>
  <si>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</si>
  <si>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</si>
  <si>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</si>
  <si>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</si>
  <si>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</si>
  <si>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</si>
  <si>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</si>
  <si>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</si>
  <si>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</si>
  <si>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</si>
  <si>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</si>
  <si>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</si>
  <si>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</si>
  <si>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</si>
  <si>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</si>
  <si>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</si>
  <si>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</si>
  <si>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</si>
  <si>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</si>
  <si>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</si>
  <si>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</si>
  <si>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</si>
  <si>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</si>
  <si>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</si>
  <si>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</si>
  <si>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</si>
  <si>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</si>
  <si>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</si>
  <si>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</si>
  <si>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</si>
  <si>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</si>
  <si>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</si>
  <si>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</si>
  <si>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</si>
  <si>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</si>
  <si>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</si>
  <si>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</si>
  <si>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</si>
  <si>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</si>
  <si>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</si>
  <si>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</si>
  <si>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</si>
  <si>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</si>
  <si>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</si>
  <si>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</si>
  <si>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</si>
  <si>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</si>
  <si>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</si>
  <si>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</si>
  <si>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</si>
  <si>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</si>
  <si>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</si>
  <si>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</si>
  <si>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</si>
  <si>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</si>
  <si>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</si>
  <si>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</si>
  <si>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</si>
  <si>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</si>
  <si>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</si>
  <si>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</si>
  <si>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</si>
  <si>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</si>
  <si>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</si>
  <si>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</si>
  <si>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</si>
  <si>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</si>
  <si>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</si>
  <si>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</si>
  <si>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</si>
  <si>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</si>
  <si>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</si>
  <si>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</si>
  <si>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</si>
  <si>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</si>
  <si>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</si>
  <si>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</si>
  <si>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</si>
  <si>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</si>
  <si>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</si>
  <si>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</si>
  <si>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</si>
  <si>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</si>
  <si>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</si>
  <si>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</si>
  <si>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</si>
  <si>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</si>
  <si>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</si>
  <si>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</si>
  <si>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</si>
  <si>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</si>
  <si>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</si>
  <si>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</si>
  <si>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</si>
  <si>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</si>
  <si>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</si>
  <si>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</si>
  <si>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</si>
  <si>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</si>
  <si>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</si>
  <si>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</si>
  <si>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</si>
  <si>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</si>
  <si>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</si>
  <si>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</si>
  <si>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</si>
  <si>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</si>
  <si>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</si>
  <si>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</si>
  <si>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</si>
  <si>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</si>
  <si>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</si>
  <si>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</si>
  <si>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</si>
  <si>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</si>
  <si>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</si>
  <si>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</si>
  <si>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</si>
  <si>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</si>
  <si>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</si>
  <si>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</si>
  <si>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</si>
  <si>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</si>
  <si>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</si>
  <si>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</si>
  <si>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</si>
  <si>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</si>
  <si>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</si>
  <si>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</si>
  <si>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</si>
  <si>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</si>
  <si>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</si>
  <si>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</si>
  <si>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</si>
  <si>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</si>
  <si>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</si>
  <si>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</si>
  <si>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</si>
  <si>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</si>
  <si>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</si>
  <si>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</si>
  <si>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</si>
  <si>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</si>
  <si>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</si>
  <si>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</si>
  <si>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</si>
  <si>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</si>
  <si>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</si>
  <si>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</si>
  <si>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</si>
  <si>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</si>
  <si>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</si>
  <si>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</si>
  <si>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</si>
  <si>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</si>
  <si>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</si>
  <si>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</si>
  <si>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</si>
  <si>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</si>
  <si>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</si>
  <si>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</si>
  <si>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</si>
  <si>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</si>
  <si>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</si>
  <si>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</si>
  <si>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</si>
  <si>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</si>
  <si>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</si>
  <si>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</si>
  <si>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</si>
  <si>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</si>
  <si>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</si>
  <si>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</si>
  <si>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</si>
  <si>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</si>
  <si>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</si>
  <si>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</si>
  <si>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</si>
  <si>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</si>
  <si>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</si>
  <si>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</si>
  <si>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</si>
  <si>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</si>
  <si>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</si>
  <si>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</si>
  <si>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</si>
  <si>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</si>
  <si>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</si>
  <si>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</si>
  <si>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</si>
  <si>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</si>
  <si>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</si>
  <si>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</si>
  <si>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</si>
  <si>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</si>
  <si>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</si>
  <si>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</si>
  <si>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</si>
  <si>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</si>
  <si>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</si>
  <si>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</si>
  <si>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</si>
  <si>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</si>
  <si>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</si>
  <si>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</si>
  <si>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</si>
  <si>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</si>
  <si>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</si>
  <si>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</si>
  <si>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</si>
  <si>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</si>
  <si>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</si>
  <si>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</si>
  <si>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</si>
  <si>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</si>
  <si>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</si>
  <si>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</si>
  <si>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</si>
  <si>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</si>
  <si>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</si>
  <si>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</si>
  <si>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</si>
  <si>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</si>
  <si>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</si>
  <si>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</si>
  <si>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</si>
  <si>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</si>
  <si>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</si>
  <si>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</si>
  <si>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</si>
  <si>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</si>
  <si>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</si>
  <si>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</si>
  <si>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</si>
  <si>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</si>
  <si>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</si>
  <si>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</si>
  <si>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</si>
  <si>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</si>
  <si>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</si>
  <si>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</si>
  <si>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</si>
  <si>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</si>
  <si>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</si>
  <si>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</si>
  <si>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</si>
  <si>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</si>
  <si>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</si>
  <si>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</si>
  <si>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</si>
  <si>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</si>
  <si>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</si>
  <si>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</si>
  <si>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</si>
  <si>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</si>
  <si>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</si>
  <si>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</si>
  <si>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</si>
  <si>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</si>
  <si>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</si>
  <si>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</si>
  <si>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</si>
  <si>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</si>
  <si>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</si>
  <si>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</si>
  <si>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</si>
  <si>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</si>
  <si>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</si>
  <si>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</si>
  <si>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</si>
  <si>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</si>
  <si>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</si>
  <si>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</si>
  <si>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</si>
  <si>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</si>
  <si>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</si>
  <si>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</si>
  <si>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</si>
  <si>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</si>
  <si>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</si>
  <si>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</si>
  <si>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</si>
  <si>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</si>
  <si>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</si>
  <si>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</si>
  <si>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</si>
  <si>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</si>
  <si>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</si>
  <si>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</si>
  <si>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</si>
  <si>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</si>
  <si>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</si>
  <si>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</si>
  <si>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</si>
  <si>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</si>
  <si>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</si>
  <si>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</si>
  <si>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</si>
  <si>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</si>
  <si>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</si>
  <si>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</si>
  <si>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</si>
  <si>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</si>
  <si>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</si>
  <si>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</si>
  <si>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</si>
  <si>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</si>
  <si>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</si>
  <si>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</si>
  <si>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</si>
  <si>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</si>
  <si>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</si>
  <si>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</si>
  <si>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</si>
  <si>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</si>
  <si>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</si>
  <si>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</si>
  <si>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</si>
  <si>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</si>
  <si>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</si>
  <si>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</si>
  <si>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</si>
  <si>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</si>
  <si>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</si>
  <si>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</si>
  <si>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</si>
  <si>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</si>
  <si>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</si>
  <si>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</si>
  <si>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</si>
  <si>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</si>
  <si>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</si>
  <si>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</si>
  <si>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</si>
  <si>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</si>
  <si>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</si>
  <si>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</si>
  <si>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</si>
  <si>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</si>
  <si>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</si>
  <si>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</si>
  <si>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</si>
  <si>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</si>
  <si>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</si>
  <si>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</si>
  <si>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</si>
  <si>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</si>
  <si>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</si>
  <si>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</si>
  <si>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</si>
  <si>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</si>
  <si>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</si>
  <si>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</si>
  <si>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</si>
  <si>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</si>
  <si>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</si>
  <si>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</si>
  <si>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</si>
  <si>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</si>
  <si>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</si>
  <si>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</si>
  <si>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</si>
  <si>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</si>
  <si>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</si>
  <si>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</si>
  <si>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</si>
  <si>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</si>
  <si>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</si>
  <si>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</si>
  <si>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</si>
  <si>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</si>
  <si>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</si>
  <si>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</si>
  <si>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</si>
  <si>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</si>
  <si>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</si>
  <si>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</si>
  <si>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</si>
  <si>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</si>
  <si>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</si>
  <si>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</si>
  <si>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</si>
  <si>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</si>
  <si>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</si>
  <si>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</si>
  <si>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</si>
  <si>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</si>
  <si>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</si>
  <si>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</si>
  <si>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</si>
  <si>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</si>
  <si>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</si>
  <si>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</si>
  <si>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</si>
  <si>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</si>
  <si>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</si>
  <si>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</si>
  <si>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</si>
  <si>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</si>
  <si>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</si>
  <si>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</si>
  <si>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</si>
  <si>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</si>
  <si>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</si>
  <si>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</si>
  <si>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</si>
  <si>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</si>
  <si>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</si>
  <si>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</si>
  <si>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</si>
  <si>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</si>
  <si>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</si>
  <si>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</si>
  <si>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</si>
  <si>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</si>
  <si>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</si>
  <si>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</si>
  <si>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</si>
  <si>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</si>
  <si>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</si>
  <si>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</si>
  <si>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</si>
  <si>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</si>
  <si>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</si>
  <si>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</si>
  <si>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</si>
  <si>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</si>
  <si>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</si>
  <si>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</si>
  <si>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</si>
  <si>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</si>
  <si>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</si>
  <si>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</si>
  <si>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</si>
  <si>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</si>
  <si>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</si>
  <si>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</si>
  <si>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</si>
  <si>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</si>
  <si>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</si>
  <si>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</si>
  <si>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</si>
  <si>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</si>
  <si>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</si>
  <si>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</si>
  <si>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</si>
  <si>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</si>
  <si>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</si>
  <si>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</si>
  <si>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</si>
  <si>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</si>
  <si>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</si>
  <si>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</si>
  <si>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</si>
  <si>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</si>
  <si>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</si>
  <si>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</si>
  <si>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</si>
  <si>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</si>
  <si>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</si>
  <si>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</si>
  <si>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</si>
  <si>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</si>
  <si>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</si>
  <si>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</si>
  <si>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</si>
  <si>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</si>
  <si>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</si>
  <si>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</si>
  <si>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</si>
  <si>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</si>
  <si>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</si>
  <si>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</si>
  <si>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</si>
  <si>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</si>
  <si>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</si>
  <si>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</si>
  <si>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</si>
  <si>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</si>
  <si>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</si>
  <si>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</si>
  <si>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</si>
  <si>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</si>
  <si>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</si>
  <si>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</si>
  <si>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</si>
  <si>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</si>
  <si>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</si>
  <si>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</si>
  <si>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</si>
  <si>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</si>
  <si>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</si>
  <si>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</si>
  <si>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</si>
  <si>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</si>
  <si>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</si>
  <si>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</si>
  <si>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</si>
  <si>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</si>
  <si>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</si>
  <si>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</si>
  <si>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</si>
  <si>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</si>
  <si>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</si>
  <si>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</si>
  <si>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</si>
  <si>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</si>
  <si>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</si>
  <si>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</si>
  <si>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</si>
  <si>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</si>
  <si>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</si>
  <si>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</si>
  <si>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</si>
  <si>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</si>
  <si>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</si>
  <si>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</si>
  <si>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</si>
  <si>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</si>
  <si>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</si>
  <si>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</si>
  <si>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</si>
  <si>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</si>
  <si>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</si>
  <si>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</si>
  <si>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</si>
  <si>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</si>
  <si>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</si>
  <si>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</si>
  <si>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</si>
  <si>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</si>
  <si>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</si>
  <si>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</si>
  <si>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</si>
  <si>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</si>
  <si>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</si>
  <si>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</si>
  <si>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</si>
  <si>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</si>
  <si>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</si>
  <si>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</si>
  <si>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</si>
  <si>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</si>
  <si>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</si>
  <si>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</si>
  <si>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</si>
  <si>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</si>
  <si>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</si>
  <si>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</si>
  <si>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</si>
  <si>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</si>
  <si>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</si>
  <si>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</si>
  <si>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</si>
  <si>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</si>
  <si>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</si>
  <si>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</si>
  <si>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</si>
  <si>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</si>
  <si>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</si>
  <si>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</si>
  <si>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</si>
  <si>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</si>
  <si>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</si>
  <si>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</si>
  <si>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</si>
  <si>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</si>
  <si>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</si>
  <si>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</si>
  <si>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</si>
  <si>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</si>
  <si>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</si>
  <si>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</si>
  <si>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</si>
  <si>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</si>
  <si>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</si>
  <si>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</si>
  <si>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</si>
  <si>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</si>
  <si>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</si>
  <si>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</si>
  <si>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</si>
  <si>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</si>
  <si>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</si>
  <si>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</si>
  <si>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</si>
  <si>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</si>
  <si>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</si>
  <si>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</si>
  <si>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</si>
  <si>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</si>
  <si>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</si>
  <si>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</si>
  <si>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</si>
  <si>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</si>
  <si>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</si>
  <si>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</si>
  <si>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</si>
  <si>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</si>
  <si>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</si>
  <si>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</si>
  <si>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</si>
  <si>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</si>
  <si>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</si>
  <si>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</si>
  <si>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</si>
  <si>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</si>
  <si>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</si>
  <si>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</si>
  <si>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</si>
  <si>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</si>
  <si>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</si>
  <si>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</si>
  <si>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</si>
  <si>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</si>
  <si>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</si>
  <si>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</si>
  <si>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</si>
  <si>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</si>
  <si>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</si>
  <si>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</si>
  <si>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</si>
  <si>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</si>
  <si>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</si>
  <si>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</si>
  <si>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</si>
  <si>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</si>
  <si>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</si>
  <si>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</si>
  <si>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</si>
  <si>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</si>
  <si>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</si>
  <si>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</si>
  <si>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</si>
  <si>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</si>
  <si>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</si>
  <si>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</si>
  <si>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</si>
  <si>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</si>
  <si>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</si>
  <si>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</si>
  <si>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</si>
  <si>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</si>
  <si>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</si>
  <si>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</si>
  <si>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</si>
  <si>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</si>
  <si>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</si>
  <si>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</si>
  <si>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</si>
  <si>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</si>
  <si>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</si>
  <si>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</si>
  <si>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</si>
  <si>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</si>
  <si>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</si>
  <si>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</si>
  <si>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</si>
  <si>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</si>
  <si>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</si>
  <si>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</si>
  <si>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</si>
  <si>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</si>
  <si>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</si>
  <si>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</si>
  <si>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</si>
  <si>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</si>
  <si>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</si>
  <si>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</si>
  <si>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</si>
  <si>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</si>
  <si>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</si>
  <si>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</si>
  <si>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</si>
  <si>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</si>
  <si>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</si>
  <si>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</si>
  <si>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</si>
  <si>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</si>
  <si>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</si>
  <si>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</si>
  <si>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</si>
  <si>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</si>
  <si>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</si>
  <si>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</si>
  <si>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</si>
  <si>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</si>
  <si>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</si>
  <si>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</si>
  <si>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</si>
  <si>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</si>
  <si>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</si>
  <si>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</si>
  <si>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</si>
  <si>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</si>
  <si>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</si>
  <si>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</si>
  <si>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</si>
  <si>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</si>
  <si>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</si>
  <si>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</si>
  <si>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</si>
  <si>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</si>
  <si>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</si>
  <si>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</si>
  <si>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</si>
  <si>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</si>
  <si>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</si>
  <si>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</si>
  <si>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</si>
  <si>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</si>
  <si>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</si>
  <si>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</si>
  <si>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</si>
  <si>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</si>
  <si>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</si>
  <si>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</si>
  <si>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</si>
  <si>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</si>
  <si>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</si>
  <si>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</si>
  <si>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</si>
  <si>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</si>
  <si>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</si>
  <si>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</si>
  <si>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</si>
  <si>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</si>
  <si>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</si>
  <si>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</si>
  <si>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</si>
  <si>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</si>
  <si>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</si>
  <si>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</si>
  <si>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</si>
  <si>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</si>
  <si>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</si>
  <si>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</si>
  <si>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</si>
  <si>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</si>
  <si>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</si>
  <si>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</si>
  <si>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</si>
  <si>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</si>
  <si>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</si>
  <si>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</si>
  <si>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</si>
  <si>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</si>
  <si>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</si>
  <si>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</si>
  <si>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</si>
  <si>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</si>
  <si>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</si>
  <si>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</si>
  <si>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</si>
  <si>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</si>
  <si>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</si>
  <si>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</si>
  <si>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</si>
  <si>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</si>
  <si>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</si>
  <si>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</si>
  <si>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</si>
  <si>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</si>
  <si>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</si>
  <si>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</si>
  <si>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</si>
  <si>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</si>
  <si>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</si>
  <si>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</si>
  <si>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</si>
  <si>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</si>
  <si>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</si>
  <si>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</si>
  <si>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</si>
  <si>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</si>
  <si>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</si>
  <si>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</si>
  <si>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</si>
  <si>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</si>
  <si>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</si>
  <si>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</si>
  <si>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</si>
  <si>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</si>
  <si>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</si>
  <si>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</si>
  <si>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</si>
  <si>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</si>
  <si>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</si>
  <si>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</si>
  <si>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</si>
  <si>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</si>
  <si>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</si>
  <si>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</si>
  <si>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</si>
  <si>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</si>
  <si>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</si>
  <si>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</si>
  <si>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</si>
  <si>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</si>
  <si>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</si>
  <si>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</si>
  <si>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</si>
  <si>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</si>
  <si>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</si>
  <si>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</si>
  <si>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</si>
  <si>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</si>
  <si>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</si>
  <si>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</si>
  <si>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</si>
  <si>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</si>
  <si>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</si>
  <si>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</si>
  <si>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</si>
  <si>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</si>
  <si>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</si>
  <si>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</si>
  <si>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</si>
  <si>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</si>
  <si>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</si>
  <si>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</si>
  <si>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</si>
  <si>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</si>
  <si>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</si>
  <si>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</si>
  <si>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</si>
  <si>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</si>
  <si>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</si>
  <si>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</si>
  <si>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</si>
  <si>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</si>
  <si>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</si>
  <si>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</si>
  <si>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</si>
  <si>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</si>
  <si>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</si>
  <si>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</si>
  <si>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</si>
  <si>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</si>
  <si>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</si>
  <si>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</si>
  <si>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</si>
  <si>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</si>
  <si>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</si>
  <si>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</si>
  <si>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</si>
  <si>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</si>
  <si>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</si>
  <si>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</si>
  <si>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</si>
  <si>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</si>
  <si>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</si>
  <si>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</si>
  <si>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</si>
  <si>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</si>
  <si>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</si>
  <si>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</si>
  <si>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</si>
  <si>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</si>
  <si>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</si>
  <si>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</si>
  <si>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</si>
  <si>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</si>
  <si>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</si>
  <si>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</si>
  <si>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</si>
  <si>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</si>
  <si>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</si>
  <si>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</si>
  <si>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</si>
  <si>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</si>
  <si>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</si>
  <si>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</si>
  <si>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</si>
  <si>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</si>
  <si>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</si>
  <si>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</si>
  <si>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</si>
  <si>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</si>
  <si>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</si>
  <si>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</si>
  <si>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</si>
  <si>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</si>
  <si>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</si>
  <si>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</si>
  <si>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</si>
  <si>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</si>
  <si>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</si>
  <si>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</si>
  <si>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</si>
  <si>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</si>
  <si>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</si>
  <si>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</si>
  <si>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</si>
  <si>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</si>
  <si>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</si>
  <si>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</si>
  <si>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</si>
  <si>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</si>
  <si>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</si>
  <si>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</si>
  <si>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</si>
  <si>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</si>
  <si>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</si>
  <si>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</si>
  <si>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</si>
  <si>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</si>
  <si>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</si>
  <si>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</si>
  <si>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</si>
  <si>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</si>
  <si>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</si>
  <si>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</si>
  <si>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</si>
  <si>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</si>
  <si>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</si>
  <si>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</si>
  <si>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</si>
  <si>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</si>
  <si>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</si>
  <si>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</si>
  <si>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</si>
  <si>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</si>
  <si>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</si>
  <si>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</si>
  <si>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</si>
  <si>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</si>
  <si>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</si>
  <si>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</si>
  <si>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</si>
  <si>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</si>
  <si>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</si>
  <si>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</si>
  <si>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</si>
  <si>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</si>
  <si>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</si>
  <si>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</si>
  <si>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</si>
  <si>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</si>
  <si>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</si>
  <si>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</si>
  <si>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</si>
  <si>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</si>
  <si>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</si>
  <si>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</si>
  <si>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</si>
  <si>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</si>
  <si>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</si>
  <si>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</si>
  <si>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</si>
  <si>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</si>
  <si>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</si>
  <si>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</si>
  <si>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</si>
  <si>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</si>
  <si>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</si>
  <si>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</si>
  <si>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</si>
  <si>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</si>
  <si>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</si>
  <si>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</si>
  <si>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</si>
  <si>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</si>
  <si>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</si>
  <si>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</si>
  <si>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</si>
  <si>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</si>
  <si>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</si>
  <si>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</si>
  <si>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</si>
  <si>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</si>
  <si>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</si>
  <si>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</si>
  <si>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</si>
  <si>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</si>
  <si>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</si>
  <si>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</si>
  <si>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</si>
  <si>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</si>
  <si>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</si>
  <si>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</si>
  <si>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</si>
  <si>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</si>
  <si>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</si>
  <si>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</si>
  <si>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</si>
  <si>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</si>
  <si>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</si>
  <si>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</si>
  <si>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</si>
  <si>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</si>
  <si>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</si>
  <si>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</si>
  <si>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</si>
  <si>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</si>
  <si>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</si>
  <si>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</si>
  <si>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</si>
  <si>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</si>
  <si>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</si>
  <si>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</si>
  <si>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</si>
  <si>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</si>
  <si>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</si>
  <si>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</si>
  <si>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</si>
  <si>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</si>
  <si>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</si>
  <si>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</si>
  <si>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</si>
  <si>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</si>
  <si>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</si>
  <si>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</si>
  <si>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</si>
  <si>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</si>
  <si>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</si>
  <si>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</si>
  <si>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</si>
  <si>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</si>
  <si>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</si>
  <si>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</si>
  <si>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</si>
  <si>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</si>
  <si>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</si>
  <si>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</si>
  <si>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</si>
  <si>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</si>
  <si>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</si>
  <si>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</si>
  <si>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</si>
  <si>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</si>
  <si>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</si>
  <si>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</si>
  <si>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</si>
  <si>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</si>
  <si>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</si>
  <si>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</si>
  <si>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</si>
  <si>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</si>
  <si>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</si>
  <si>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</si>
  <si>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</si>
  <si>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</si>
  <si>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</si>
  <si>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</si>
  <si>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</si>
  <si>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</si>
  <si>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</si>
  <si>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</si>
  <si>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</si>
  <si>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</si>
  <si>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</si>
  <si>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</si>
  <si>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</si>
  <si>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</si>
  <si>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</si>
  <si>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</si>
  <si>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</si>
  <si>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</si>
  <si>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</si>
  <si>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</si>
  <si>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</si>
  <si>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</si>
  <si>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</si>
  <si>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</si>
  <si>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</si>
  <si>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</si>
  <si>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</si>
  <si>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</si>
  <si>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</si>
  <si>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</si>
  <si>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</si>
  <si>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</si>
  <si>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</si>
  <si>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</si>
  <si>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</si>
  <si>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</si>
  <si>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</si>
  <si>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</si>
  <si>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</si>
  <si>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</si>
  <si>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</si>
  <si>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</si>
  <si>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</si>
  <si>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</si>
  <si>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</si>
  <si>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</si>
  <si>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</si>
  <si>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</si>
  <si>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</si>
  <si>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</si>
  <si>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</si>
  <si>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</si>
  <si>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</si>
  <si>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</si>
  <si>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</si>
  <si>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</si>
  <si>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</si>
  <si>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</si>
  <si>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</si>
  <si>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</si>
  <si>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</si>
  <si>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</si>
  <si>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</si>
  <si>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</si>
  <si>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</si>
  <si>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</si>
  <si>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</si>
  <si>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</si>
  <si>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</si>
  <si>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</si>
  <si>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</si>
  <si>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</si>
  <si>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</si>
  <si>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</si>
  <si>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</si>
  <si>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</si>
  <si>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</si>
  <si>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</si>
  <si>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</si>
  <si>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</si>
  <si>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</si>
  <si>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</si>
  <si>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</si>
  <si>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</si>
  <si>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</si>
  <si>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</si>
  <si>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</si>
  <si>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</si>
  <si>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</si>
  <si>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</si>
  <si>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</si>
  <si>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</si>
  <si>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</si>
  <si>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</si>
  <si>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</si>
  <si>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</si>
  <si>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</si>
  <si>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</si>
  <si>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</si>
  <si>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</si>
  <si>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</si>
  <si>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</si>
  <si>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</si>
  <si>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</si>
  <si>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</si>
  <si>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</si>
  <si>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</si>
  <si>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</si>
  <si>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</si>
  <si>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</si>
  <si>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</si>
  <si>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</si>
  <si>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</si>
  <si>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</si>
  <si>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</si>
  <si>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</si>
  <si>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</si>
  <si>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</si>
  <si>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</si>
  <si>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</si>
  <si>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</si>
  <si>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</si>
  <si>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</si>
  <si>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</si>
  <si>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</si>
  <si>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</si>
  <si>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</si>
  <si>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</si>
  <si>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</si>
  <si>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</si>
  <si>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</si>
  <si>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</si>
  <si>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</si>
  <si>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</si>
  <si>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</si>
  <si>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</si>
  <si>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</si>
  <si>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</si>
  <si>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</si>
  <si>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</si>
  <si>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</si>
  <si>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</si>
  <si>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</si>
  <si>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</si>
  <si>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</si>
  <si>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</si>
  <si>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</si>
  <si>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</si>
  <si>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</si>
  <si>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</si>
  <si>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</si>
  <si>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</si>
  <si>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</si>
  <si>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</si>
  <si>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</si>
  <si>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</si>
  <si>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</si>
  <si>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</si>
  <si>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</si>
  <si>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</si>
  <si>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</si>
  <si>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</si>
  <si>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</si>
  <si>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</si>
  <si>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</si>
  <si>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</si>
  <si>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</si>
  <si>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</si>
  <si>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</si>
  <si>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</si>
  <si>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</si>
  <si>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</si>
  <si>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</si>
  <si>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</si>
  <si>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</si>
  <si>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</si>
  <si>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</si>
  <si>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</si>
  <si>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</si>
  <si>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</si>
  <si>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</si>
  <si>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</si>
  <si>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</si>
  <si>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</si>
  <si>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</si>
  <si>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</si>
  <si>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</si>
  <si>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</si>
  <si>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</si>
  <si>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</si>
  <si>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</si>
  <si>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</si>
  <si>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</si>
  <si>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</si>
  <si>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</si>
  <si>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</si>
  <si>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</si>
  <si>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</si>
  <si>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</si>
  <si>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</si>
  <si>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</si>
  <si>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</si>
  <si>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</si>
  <si>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</si>
  <si>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</si>
  <si>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</si>
  <si>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</si>
  <si>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</si>
  <si>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</si>
  <si>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</si>
  <si>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</si>
  <si>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</si>
  <si>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</si>
  <si>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</si>
  <si>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</si>
  <si>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</si>
  <si>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</si>
  <si>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</si>
  <si>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</si>
  <si>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</si>
  <si>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</si>
  <si>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</si>
  <si>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</si>
  <si>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</si>
  <si>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</si>
  <si>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</si>
  <si>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</si>
  <si>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</si>
  <si>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</si>
  <si>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</si>
  <si>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</si>
  <si>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</si>
  <si>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</si>
  <si>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</si>
  <si>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</si>
  <si>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</si>
  <si>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</si>
  <si>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</si>
  <si>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</si>
  <si>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</si>
  <si>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</si>
  <si>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</si>
  <si>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</si>
  <si>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</si>
  <si>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</si>
  <si>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</si>
  <si>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</si>
  <si>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</si>
  <si>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</si>
  <si>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</si>
  <si>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</si>
  <si>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</si>
  <si>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</si>
  <si>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</si>
  <si>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</si>
  <si>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</si>
  <si>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</si>
  <si>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</si>
  <si>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</si>
  <si>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</si>
  <si>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</si>
  <si>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</si>
  <si>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</si>
  <si>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</si>
  <si>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</si>
  <si>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</si>
  <si>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</si>
  <si>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</si>
  <si>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</si>
  <si>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</si>
  <si>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</si>
  <si>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</si>
  <si>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</si>
  <si>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</si>
  <si>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</si>
  <si>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</si>
  <si>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</si>
  <si>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</si>
  <si>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</si>
  <si>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</si>
  <si>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</si>
  <si>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</si>
  <si>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</si>
  <si>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</si>
  <si>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</si>
  <si>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</si>
  <si>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</si>
  <si>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</si>
  <si>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</si>
  <si>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</si>
  <si>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</si>
  <si>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</si>
  <si>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</si>
  <si>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</si>
  <si>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</si>
  <si>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</si>
  <si>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</si>
  <si>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</si>
  <si>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</si>
  <si>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</si>
  <si>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</si>
  <si>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</si>
  <si>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</si>
  <si>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</si>
  <si>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</si>
  <si>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</si>
  <si>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</si>
  <si>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</si>
  <si>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</si>
  <si>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</si>
  <si>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</si>
  <si>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</si>
  <si>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</si>
  <si>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</si>
  <si>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</si>
  <si>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</si>
  <si>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</si>
  <si>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</si>
  <si>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</si>
  <si>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</si>
  <si>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</si>
  <si>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</si>
  <si>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</si>
  <si>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</si>
  <si>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</si>
  <si>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</si>
  <si>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</si>
  <si>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</si>
  <si>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</si>
  <si>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</si>
  <si>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</si>
  <si>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</si>
  <si>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</si>
  <si>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</si>
  <si>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</si>
  <si>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</si>
  <si>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</si>
  <si>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</si>
  <si>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</si>
  <si>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</si>
  <si>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</si>
  <si>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</si>
  <si>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</si>
  <si>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</si>
  <si>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</si>
  <si>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</si>
  <si>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</si>
  <si>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</si>
  <si>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</si>
  <si>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</si>
  <si>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</si>
  <si>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</si>
  <si>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</si>
  <si>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</si>
  <si>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</si>
  <si>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</si>
  <si>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</si>
  <si>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</si>
  <si>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</si>
  <si>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</si>
  <si>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</si>
  <si>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</si>
  <si>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</si>
  <si>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</si>
  <si>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</si>
  <si>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</si>
  <si>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</si>
  <si>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</si>
  <si>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</si>
  <si>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</si>
  <si>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</si>
  <si>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</si>
  <si>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</si>
  <si>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</si>
  <si>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</si>
  <si>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</si>
  <si>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</si>
  <si>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</si>
  <si>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</si>
  <si>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</si>
  <si>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</si>
  <si>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</si>
  <si>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</si>
  <si>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</si>
  <si>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</si>
  <si>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</si>
  <si>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</si>
  <si>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</si>
  <si>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</si>
  <si>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</si>
  <si>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</si>
  <si>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</si>
  <si>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</si>
  <si>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</si>
  <si>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</si>
  <si>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</si>
  <si>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</si>
  <si>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</si>
  <si>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</si>
  <si>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</si>
  <si>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</si>
  <si>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</si>
  <si>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</si>
  <si>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</si>
  <si>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</si>
  <si>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</si>
  <si>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</si>
  <si>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</si>
  <si>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</si>
  <si>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</si>
  <si>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</si>
  <si>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</si>
  <si>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</si>
  <si>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</si>
  <si>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</si>
  <si>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</si>
  <si>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</si>
  <si>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</si>
  <si>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</si>
  <si>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</si>
  <si>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</si>
  <si>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</si>
  <si>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</si>
  <si>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</si>
  <si>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</si>
  <si>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</si>
  <si>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</si>
  <si>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</si>
  <si>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</si>
  <si>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</si>
  <si>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</si>
  <si>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</si>
  <si>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</si>
  <si>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</si>
  <si>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</si>
  <si>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</si>
  <si>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</si>
  <si>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</si>
  <si>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</si>
  <si>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</si>
  <si>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</si>
  <si>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</si>
  <si>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</si>
  <si>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</si>
  <si>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</si>
  <si>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</si>
  <si>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</si>
  <si>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</si>
  <si>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</si>
  <si>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</si>
  <si>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</si>
  <si>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</si>
  <si>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</si>
  <si>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</si>
  <si>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</si>
  <si>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</si>
  <si>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</si>
  <si>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</si>
  <si>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</si>
  <si>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</si>
  <si>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</si>
  <si>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</si>
  <si>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</si>
  <si>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</si>
  <si>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</si>
  <si>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</si>
  <si>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</si>
  <si>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</si>
  <si>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</si>
  <si>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</si>
  <si>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</si>
  <si>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</si>
  <si>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</si>
  <si>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</si>
  <si>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</si>
  <si>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</si>
  <si>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</si>
  <si>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</si>
  <si>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</si>
  <si>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</si>
  <si>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</si>
  <si>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</si>
  <si>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</si>
  <si>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</si>
  <si>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</si>
  <si>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</si>
  <si>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</si>
  <si>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</si>
  <si>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</si>
  <si>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</si>
  <si>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</si>
  <si>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</si>
  <si>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</si>
  <si>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</si>
  <si>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</si>
  <si>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</si>
  <si>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</si>
  <si>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</si>
  <si>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</si>
  <si>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</si>
  <si>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</si>
  <si>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</si>
  <si>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</si>
  <si>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</si>
  <si>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</si>
  <si>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</si>
  <si>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</si>
  <si>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</si>
  <si>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</si>
  <si>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</si>
  <si>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</si>
  <si>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</si>
  <si>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</si>
  <si>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</si>
  <si>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</si>
  <si>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</si>
  <si>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</si>
  <si>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</si>
  <si>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</si>
  <si>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</si>
  <si>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</si>
  <si>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</si>
  <si>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</si>
  <si>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</si>
  <si>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</si>
  <si>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</si>
  <si>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</si>
  <si>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</si>
  <si>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</si>
  <si>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</si>
  <si>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</si>
  <si>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</si>
  <si>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</si>
  <si>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</si>
  <si>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</si>
  <si>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</si>
  <si>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</si>
  <si>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</si>
  <si>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</si>
  <si>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</si>
  <si>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</si>
  <si>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</si>
  <si>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</si>
  <si>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</si>
  <si>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</si>
  <si>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</si>
  <si>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</si>
  <si>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</si>
  <si>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</si>
  <si>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</si>
  <si>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</si>
  <si>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</si>
  <si>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</si>
  <si>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</si>
  <si>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</si>
  <si>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</si>
  <si>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</si>
  <si>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</si>
  <si>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</si>
  <si>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</si>
  <si>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</si>
  <si>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</si>
  <si>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</si>
  <si>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</si>
  <si>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</si>
  <si>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</si>
  <si>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</si>
  <si>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</si>
  <si>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</si>
  <si>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</si>
  <si>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</si>
  <si>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</si>
  <si>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</si>
  <si>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</si>
  <si>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</si>
  <si>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</si>
  <si>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</si>
  <si>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</si>
  <si>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</si>
  <si>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</si>
  <si>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</si>
  <si>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</si>
  <si>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</si>
  <si>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</si>
  <si>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</si>
  <si>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</si>
  <si>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</si>
  <si>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</si>
  <si>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</si>
  <si>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</si>
  <si>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</si>
  <si>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</si>
  <si>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</si>
  <si>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</si>
  <si>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</si>
  <si>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</si>
  <si>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</si>
  <si>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</si>
  <si>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</si>
  <si>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</si>
  <si>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</si>
  <si>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</si>
  <si>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</si>
  <si>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</si>
  <si>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</si>
  <si>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</si>
  <si>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</si>
  <si>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</si>
  <si>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</si>
  <si>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</si>
  <si>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</si>
  <si>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</si>
  <si>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</si>
  <si>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</si>
  <si>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</si>
  <si>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</si>
  <si>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</si>
  <si>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</si>
  <si>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</si>
  <si>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</si>
  <si>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</si>
  <si>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</si>
  <si>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</si>
  <si>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</si>
  <si>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</si>
  <si>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</si>
  <si>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</si>
  <si>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</si>
  <si>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</si>
  <si>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</si>
  <si>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</si>
  <si>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</si>
  <si>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</si>
  <si>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</si>
  <si>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</si>
  <si>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</si>
  <si>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</si>
  <si>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</si>
  <si>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</si>
  <si>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</si>
  <si>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</si>
  <si>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</si>
  <si>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</si>
  <si>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</si>
  <si>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</si>
  <si>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</si>
  <si>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</si>
  <si>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</si>
  <si>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</si>
  <si>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</si>
  <si>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</si>
  <si>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</si>
  <si>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</si>
  <si>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</si>
  <si>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</si>
  <si>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</si>
  <si>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</si>
  <si>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</si>
  <si>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</si>
  <si>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</si>
  <si>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</si>
  <si>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</si>
  <si>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</si>
  <si>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</si>
  <si>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</si>
  <si>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</si>
  <si>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</si>
  <si>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</si>
  <si>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</si>
  <si>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</si>
  <si>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</si>
  <si>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</si>
  <si>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</si>
  <si>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</si>
  <si>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</si>
  <si>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</si>
  <si>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</si>
  <si>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</si>
  <si>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</si>
  <si>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</si>
  <si>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</si>
  <si>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</si>
  <si>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</si>
  <si>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</si>
  <si>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</si>
  <si>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</si>
  <si>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</si>
  <si>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</si>
  <si>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</si>
  <si>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</si>
  <si>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</si>
  <si>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</si>
  <si>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</si>
  <si>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</si>
  <si>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</si>
  <si>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</si>
  <si>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</si>
  <si>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</si>
  <si>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</si>
  <si>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</si>
  <si>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</si>
  <si>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</si>
  <si>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</si>
  <si>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</si>
  <si>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</si>
  <si>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</si>
  <si>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</si>
  <si>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</si>
  <si>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</si>
  <si>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</si>
  <si>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</si>
  <si>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</si>
  <si>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</si>
  <si>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</si>
  <si>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</si>
  <si>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</si>
  <si>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</si>
  <si>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</si>
  <si>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</si>
  <si>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</si>
  <si>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</si>
  <si>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</si>
  <si>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</si>
  <si>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</si>
  <si>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</si>
  <si>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</si>
  <si>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</si>
  <si>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</si>
  <si>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</si>
  <si>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</si>
  <si>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</si>
  <si>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</si>
  <si>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</si>
  <si>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</si>
  <si>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</si>
  <si>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</si>
  <si>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</si>
  <si>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</si>
  <si>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</si>
  <si>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</si>
  <si>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</si>
  <si>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</si>
  <si>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</si>
  <si>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</si>
  <si>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</si>
  <si>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</si>
  <si>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</si>
  <si>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</si>
  <si>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</si>
  <si>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</si>
  <si>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</si>
  <si>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</si>
  <si>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</si>
  <si>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</si>
  <si>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</si>
  <si>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</si>
  <si>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</si>
  <si>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</si>
  <si>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</si>
  <si>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</si>
  <si>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</si>
  <si>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</si>
  <si>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</si>
  <si>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</si>
  <si>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</si>
  <si>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</si>
  <si>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</si>
  <si>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</si>
  <si>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</si>
  <si>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</si>
  <si>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</si>
  <si>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</si>
  <si>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</si>
  <si>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</si>
  <si>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</si>
  <si>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</si>
  <si>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</si>
  <si>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</si>
  <si>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</si>
  <si>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</si>
  <si>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</si>
  <si>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</si>
  <si>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</si>
  <si>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</si>
  <si>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</si>
  <si>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</si>
  <si>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</si>
  <si>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</si>
  <si>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</si>
  <si>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</si>
  <si>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</si>
  <si>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</si>
  <si>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</si>
  <si>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</si>
  <si>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</si>
  <si>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</si>
  <si>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</si>
  <si>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</si>
  <si>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</si>
  <si>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</si>
  <si>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</si>
  <si>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</si>
  <si>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</si>
  <si>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</si>
  <si>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</si>
  <si>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</si>
  <si>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</si>
  <si>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</si>
  <si>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</si>
  <si>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</si>
  <si>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</si>
  <si>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</si>
  <si>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</si>
  <si>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</si>
  <si>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</si>
  <si>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</si>
  <si>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</si>
  <si>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</si>
  <si>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</si>
  <si>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</si>
  <si>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</si>
  <si>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</si>
  <si>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</si>
  <si>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</si>
  <si>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</si>
  <si>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</si>
  <si>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</si>
  <si>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</si>
  <si>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</si>
  <si>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</si>
  <si>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</si>
  <si>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</si>
  <si>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</si>
  <si>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</si>
  <si>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</si>
  <si>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</si>
  <si>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</si>
  <si>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</si>
  <si>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</si>
  <si>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</si>
  <si>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</si>
  <si>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</si>
  <si>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</si>
  <si>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</si>
  <si>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</si>
  <si>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</si>
  <si>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</si>
  <si>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</si>
  <si>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</si>
  <si>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</si>
  <si>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</si>
  <si>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</si>
  <si>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</si>
  <si>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</si>
  <si>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</si>
  <si>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</si>
  <si>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</si>
  <si>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</si>
  <si>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</si>
  <si>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</si>
  <si>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</si>
  <si>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</si>
  <si>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</si>
  <si>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</si>
  <si>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</si>
  <si>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</si>
  <si>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</si>
  <si>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</si>
  <si>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</si>
  <si>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</si>
  <si>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</si>
  <si>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</si>
  <si>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</si>
  <si>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</si>
  <si>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</si>
  <si>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</si>
  <si>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</si>
  <si>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</si>
  <si>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</si>
  <si>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</si>
  <si>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</si>
  <si>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</si>
  <si>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</si>
  <si>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</si>
  <si>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</si>
  <si>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</si>
  <si>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</si>
  <si>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</si>
  <si>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</si>
  <si>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</si>
  <si>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</si>
  <si>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</si>
  <si>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</si>
  <si>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</si>
  <si>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</si>
  <si>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</si>
  <si>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</si>
  <si>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</si>
  <si>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</si>
  <si>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</si>
  <si>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</si>
  <si>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</si>
  <si>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</si>
  <si>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</si>
  <si>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</si>
  <si>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</si>
  <si>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</si>
  <si>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</si>
  <si>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</si>
  <si>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</si>
  <si>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</si>
  <si>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</si>
  <si>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</si>
  <si>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</si>
  <si>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</si>
  <si>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</si>
  <si>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</si>
  <si>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</si>
  <si>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</si>
  <si>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</si>
  <si>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</si>
  <si>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</si>
  <si>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</si>
  <si>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</si>
  <si>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</si>
  <si>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</si>
  <si>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</si>
  <si>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</si>
  <si>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</si>
  <si>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</si>
  <si>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</si>
  <si>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</si>
  <si>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</si>
  <si>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</si>
  <si>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</si>
  <si>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</si>
  <si>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</si>
  <si>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</si>
  <si>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</si>
  <si>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</si>
  <si>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</si>
  <si>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</si>
  <si>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</si>
  <si>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</si>
  <si>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</si>
  <si>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</si>
  <si>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</si>
  <si>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</si>
  <si>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</si>
  <si>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</si>
  <si>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</si>
  <si>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</si>
  <si>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</si>
  <si>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</si>
  <si>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</si>
  <si>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</si>
  <si>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</si>
  <si>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</si>
  <si>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</si>
  <si>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</si>
  <si>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</si>
  <si>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</si>
  <si>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</si>
  <si>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</si>
  <si>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</si>
  <si>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</si>
  <si>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</si>
  <si>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</si>
  <si>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</si>
  <si>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</si>
  <si>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</si>
  <si>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</si>
  <si>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</si>
  <si>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</si>
  <si>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</si>
  <si>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</si>
  <si>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</si>
  <si>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</si>
  <si>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</si>
  <si>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</si>
  <si>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</si>
  <si>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</si>
  <si>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</si>
  <si>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</si>
  <si>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</si>
  <si>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</si>
  <si>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</si>
  <si>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</si>
  <si>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</si>
  <si>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</si>
  <si>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</si>
  <si>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</si>
  <si>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</si>
  <si>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</si>
  <si>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</si>
  <si>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</si>
  <si>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</si>
  <si>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</si>
  <si>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</si>
  <si>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</si>
  <si>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</si>
  <si>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</si>
  <si>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</si>
  <si>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</si>
  <si>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</si>
  <si>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</si>
  <si>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</si>
  <si>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</si>
  <si>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</si>
  <si>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</si>
  <si>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</si>
  <si>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</si>
  <si>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</si>
  <si>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</si>
  <si>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</si>
  <si>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</si>
  <si>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</si>
  <si>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</si>
  <si>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</si>
  <si>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</si>
  <si>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</si>
  <si>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</si>
  <si>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</si>
  <si>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</si>
  <si>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</si>
  <si>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</si>
  <si>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</si>
  <si>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</si>
  <si>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</si>
  <si>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</si>
  <si>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</si>
  <si>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</si>
  <si>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</si>
  <si>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</si>
  <si>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</si>
  <si>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</si>
  <si>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</si>
  <si>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</si>
  <si>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</si>
  <si>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</si>
  <si>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</si>
  <si>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</si>
  <si>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</si>
  <si>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</si>
  <si>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</si>
  <si>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</si>
  <si>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</si>
  <si>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</si>
  <si>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</si>
  <si>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</si>
  <si>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</si>
  <si>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</si>
  <si>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</si>
  <si>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</si>
  <si>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</si>
  <si>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</si>
  <si>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</si>
  <si>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</si>
  <si>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</si>
  <si>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</si>
  <si>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</si>
  <si>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</si>
  <si>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</si>
  <si>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</si>
  <si>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</si>
  <si>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</si>
  <si>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</si>
  <si>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</si>
  <si>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</si>
  <si>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</si>
  <si>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</si>
  <si>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</si>
  <si>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</si>
  <si>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</si>
  <si>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</si>
  <si>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</si>
  <si>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</si>
  <si>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</si>
  <si>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</si>
  <si>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</si>
  <si>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</si>
  <si>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</si>
  <si>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</si>
  <si>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</si>
  <si>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</si>
  <si>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</si>
  <si>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</si>
  <si>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</si>
  <si>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</si>
  <si>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</si>
  <si>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</si>
  <si>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</si>
  <si>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</si>
  <si>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</si>
  <si>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</si>
  <si>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</si>
  <si>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</si>
  <si>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</si>
  <si>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</si>
  <si>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</si>
  <si>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</si>
  <si>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</si>
  <si>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</si>
  <si>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</si>
  <si>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</si>
  <si>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</si>
  <si>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</si>
  <si>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</si>
  <si>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</si>
  <si>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</si>
  <si>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</si>
  <si>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</si>
  <si>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</si>
  <si>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</si>
  <si>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</si>
  <si>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</si>
  <si>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</si>
  <si>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</si>
  <si>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</si>
  <si>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</si>
  <si>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</si>
  <si>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</si>
  <si>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</si>
  <si>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</si>
  <si>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</si>
  <si>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</si>
  <si>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</si>
  <si>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</si>
  <si>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</si>
  <si>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</si>
  <si>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</si>
  <si>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</si>
  <si>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</si>
  <si>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</si>
  <si>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</si>
  <si>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</si>
  <si>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</si>
  <si>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</si>
  <si>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</si>
  <si>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</si>
  <si>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</si>
  <si>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</si>
  <si>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</si>
  <si>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</si>
  <si>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</si>
  <si>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</si>
  <si>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</si>
  <si>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</si>
  <si>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</si>
  <si>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</si>
  <si>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</si>
  <si>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</si>
  <si>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</si>
  <si>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</si>
  <si>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</si>
  <si>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</si>
  <si>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</si>
  <si>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</si>
  <si>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</si>
  <si>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</si>
  <si>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</si>
  <si>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</si>
  <si>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</si>
  <si>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</si>
  <si>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</si>
  <si>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</si>
  <si>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</si>
  <si>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</si>
  <si>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</si>
  <si>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</si>
  <si>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</si>
  <si>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</si>
  <si>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</si>
  <si>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</si>
  <si>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</si>
  <si>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</si>
  <si>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</si>
  <si>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</si>
  <si>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</si>
  <si>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</si>
  <si>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</si>
  <si>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</si>
  <si>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</si>
  <si>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</si>
  <si>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</si>
  <si>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</si>
  <si>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</si>
  <si>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</si>
  <si>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</si>
  <si>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</si>
  <si>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</si>
  <si>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</si>
  <si>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</si>
  <si>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</si>
  <si>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</si>
  <si>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</si>
  <si>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</si>
  <si>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</si>
  <si>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</si>
  <si>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</si>
  <si>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</si>
  <si>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</si>
  <si>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</si>
  <si>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</si>
  <si>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</si>
  <si>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</si>
  <si>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</si>
  <si>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</si>
  <si>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</si>
  <si>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</si>
  <si>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</si>
  <si>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</si>
  <si>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</si>
  <si>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</si>
  <si>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</si>
  <si>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</si>
  <si>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</si>
  <si>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</si>
  <si>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</si>
  <si>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</si>
  <si>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</si>
  <si>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</si>
  <si>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</si>
  <si>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</si>
  <si>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</si>
  <si>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</si>
  <si>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</si>
  <si>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</si>
  <si>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</si>
  <si>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</si>
  <si>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</si>
  <si>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</si>
  <si>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</si>
  <si>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</si>
  <si>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</si>
  <si>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</si>
  <si>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</si>
  <si>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</si>
  <si>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</si>
  <si>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</si>
  <si>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</si>
  <si>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</si>
  <si>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</si>
  <si>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</si>
  <si>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</si>
  <si>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</si>
  <si>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</si>
  <si>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</si>
  <si>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</si>
  <si>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</si>
  <si>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</si>
  <si>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</si>
  <si>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</si>
  <si>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</si>
  <si>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</si>
  <si>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</si>
  <si>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</si>
  <si>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</si>
  <si>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</si>
  <si>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</si>
  <si>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</si>
  <si>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</si>
  <si>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</si>
  <si>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</si>
  <si>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</si>
  <si>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</si>
  <si>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</si>
  <si>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</si>
  <si>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</si>
  <si>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</si>
  <si>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</si>
  <si>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</si>
  <si>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</si>
  <si>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</si>
  <si>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</si>
  <si>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</si>
  <si>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</si>
  <si>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</si>
  <si>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</si>
  <si>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</si>
  <si>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</si>
  <si>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</si>
  <si>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</si>
  <si>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</si>
  <si>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</si>
  <si>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</si>
  <si>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</si>
  <si>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</si>
  <si>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</si>
  <si>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</si>
  <si>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</si>
  <si>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</si>
  <si>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</si>
  <si>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</si>
  <si>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</si>
  <si>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</si>
  <si>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</si>
  <si>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</si>
  <si>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</si>
  <si>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</si>
  <si>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</si>
  <si>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</si>
  <si>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</si>
  <si>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</si>
  <si>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</si>
  <si>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</si>
  <si>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</si>
  <si>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</si>
  <si>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</si>
  <si>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</si>
  <si>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</si>
  <si>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</si>
  <si>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</si>
  <si>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</si>
  <si>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</si>
  <si>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</si>
  <si>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</si>
  <si>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</si>
  <si>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</si>
  <si>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</si>
  <si>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</si>
  <si>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</si>
  <si>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</si>
  <si>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</si>
  <si>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</si>
  <si>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</si>
  <si>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</si>
  <si>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</si>
  <si>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</si>
  <si>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</si>
  <si>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</si>
  <si>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</si>
  <si>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</si>
  <si>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</si>
  <si>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</si>
  <si>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</si>
  <si>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</si>
  <si>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</si>
  <si>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</si>
  <si>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</si>
  <si>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</si>
  <si>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</si>
  <si>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</si>
  <si>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</si>
  <si>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</si>
  <si>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</si>
  <si>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</si>
  <si>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</si>
  <si>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</si>
  <si>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</si>
  <si>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</si>
  <si>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</si>
  <si>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</si>
  <si>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</si>
  <si>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</si>
  <si>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</si>
  <si>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</si>
  <si>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</si>
  <si>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</si>
  <si>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</si>
  <si>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</si>
  <si>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</si>
  <si>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</si>
  <si>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</si>
  <si>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</si>
  <si>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</si>
  <si>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</si>
  <si>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</si>
  <si>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</si>
  <si>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</si>
  <si>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</si>
  <si>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</si>
  <si>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</si>
  <si>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</si>
  <si>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</si>
  <si>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</si>
  <si>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</si>
  <si>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</si>
  <si>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</si>
  <si>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</si>
  <si>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</si>
  <si>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</si>
  <si>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</si>
  <si>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</si>
  <si>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</si>
  <si>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</si>
  <si>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</si>
  <si>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</si>
  <si>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</si>
  <si>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</si>
  <si>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</si>
  <si>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</si>
  <si>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</si>
  <si>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</si>
  <si>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</si>
  <si>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</si>
  <si>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</si>
  <si>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</si>
  <si>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</si>
  <si>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</si>
  <si>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</si>
  <si>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</si>
  <si>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</si>
  <si>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</si>
  <si>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</si>
  <si>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</si>
  <si>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</si>
  <si>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</si>
  <si>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</si>
  <si>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</si>
  <si>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</si>
  <si>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</si>
  <si>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</si>
  <si>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</si>
  <si>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</si>
  <si>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</si>
  <si>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</si>
  <si>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</si>
  <si>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</si>
  <si>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</si>
  <si>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</si>
  <si>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</si>
  <si>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</si>
  <si>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</si>
  <si>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</si>
  <si>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</si>
  <si>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</si>
  <si>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</si>
  <si>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</si>
  <si>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</si>
  <si>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</si>
  <si>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</si>
  <si>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</si>
  <si>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</si>
  <si>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</si>
  <si>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</si>
  <si>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</si>
  <si>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</si>
  <si>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</si>
  <si>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</si>
  <si>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</si>
  <si>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</si>
  <si>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</si>
  <si>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</si>
  <si>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</si>
  <si>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</si>
  <si>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</si>
  <si>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</si>
  <si>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</si>
  <si>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</si>
  <si>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</si>
  <si>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</si>
  <si>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</si>
  <si>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</si>
  <si>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</si>
  <si>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</si>
  <si>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</si>
  <si>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</si>
  <si>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</si>
  <si>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</si>
  <si>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</si>
  <si>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</si>
  <si>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</si>
  <si>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</si>
  <si>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</si>
  <si>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</si>
  <si>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</si>
  <si>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</si>
  <si>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</si>
  <si>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</si>
  <si>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</si>
  <si>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</si>
  <si>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</si>
  <si>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</si>
  <si>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</si>
  <si>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</si>
  <si>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</si>
  <si>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</si>
  <si>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</si>
  <si>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</si>
  <si>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</si>
  <si>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</si>
  <si>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</si>
  <si>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</si>
  <si>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</si>
  <si>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</si>
  <si>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</si>
  <si>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</si>
  <si>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</si>
  <si>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</si>
  <si>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</si>
  <si>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</si>
  <si>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</si>
  <si>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</si>
  <si>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</si>
  <si>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</si>
  <si>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</si>
  <si>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</si>
  <si>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</si>
  <si>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</si>
  <si>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</si>
  <si>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</si>
  <si>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</si>
  <si>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</si>
  <si>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</si>
  <si>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</si>
  <si>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</si>
  <si>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</si>
  <si>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</si>
  <si>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</si>
  <si>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</si>
  <si>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</si>
  <si>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</si>
  <si>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</si>
  <si>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</si>
  <si>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</si>
  <si>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</si>
  <si>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</si>
  <si>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</si>
  <si>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</si>
  <si>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</si>
  <si>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</si>
  <si>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</si>
  <si>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</si>
  <si>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</si>
  <si>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</si>
  <si>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</si>
  <si>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</si>
  <si>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</si>
  <si>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</si>
  <si>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</si>
  <si>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</si>
  <si>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</si>
  <si>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</si>
  <si>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</si>
  <si>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</si>
  <si>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</si>
  <si>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</si>
  <si>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</si>
  <si>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</si>
  <si>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</si>
  <si>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</si>
  <si>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</si>
  <si>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</si>
  <si>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</si>
  <si>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</si>
  <si>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</si>
  <si>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</si>
  <si>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</si>
  <si>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</si>
  <si>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</si>
  <si>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</si>
  <si>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</si>
  <si>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</si>
  <si>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</si>
  <si>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</si>
  <si>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</si>
  <si>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</si>
  <si>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</si>
  <si>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</si>
  <si>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</si>
  <si>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</si>
  <si>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</si>
  <si>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</si>
  <si>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</si>
  <si>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</si>
  <si>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</si>
  <si>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</si>
  <si>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</si>
  <si>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</si>
  <si>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</si>
  <si>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</si>
  <si>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</si>
  <si>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</si>
  <si>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</si>
  <si>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</si>
  <si>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</si>
  <si>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</si>
  <si>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</si>
  <si>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</si>
  <si>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</si>
  <si>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</si>
  <si>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</si>
  <si>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</si>
  <si>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</si>
  <si>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</si>
  <si>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</si>
  <si>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</si>
  <si>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</si>
  <si>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</si>
  <si>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</si>
  <si>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</si>
  <si>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</si>
  <si>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</si>
  <si>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</si>
  <si>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</si>
  <si>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</si>
  <si>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</si>
  <si>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</si>
  <si>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</si>
  <si>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</si>
  <si>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</si>
  <si>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</si>
  <si>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</si>
  <si>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</si>
  <si>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</si>
  <si>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</si>
  <si>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</si>
  <si>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</si>
  <si>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</si>
  <si>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</si>
  <si>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</si>
  <si>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</si>
  <si>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</si>
  <si>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</si>
  <si>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</si>
  <si>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</si>
  <si>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</si>
  <si>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</si>
  <si>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</si>
  <si>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</si>
  <si>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</si>
  <si>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</si>
  <si>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</si>
  <si>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</si>
  <si>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</si>
  <si>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</si>
  <si>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</si>
  <si>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</si>
  <si>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</si>
  <si>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</si>
  <si>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</si>
  <si>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</si>
  <si>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</si>
  <si>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</si>
  <si>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</si>
  <si>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</si>
  <si>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</si>
  <si>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</si>
  <si>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</si>
  <si>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</si>
  <si>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</si>
  <si>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</si>
  <si>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</si>
  <si>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</si>
  <si>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</si>
  <si>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</si>
  <si>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</si>
  <si>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</si>
  <si>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</si>
  <si>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</si>
  <si>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</si>
  <si>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</si>
  <si>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</si>
  <si>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</si>
  <si>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</si>
  <si>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</si>
  <si>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</si>
  <si>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</si>
  <si>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</si>
  <si>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</si>
  <si>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</si>
  <si>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</si>
  <si>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</si>
  <si>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</si>
  <si>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</si>
  <si>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</si>
  <si>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</si>
  <si>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</si>
  <si>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</si>
  <si>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</si>
  <si>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</si>
  <si>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</si>
  <si>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</si>
  <si>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</si>
  <si>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</si>
  <si>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</si>
  <si>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</si>
  <si>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</si>
  <si>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</si>
  <si>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</si>
  <si>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</si>
  <si>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</si>
  <si>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</si>
  <si>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</si>
  <si>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</si>
  <si>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</si>
  <si>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</si>
  <si>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</si>
  <si>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</si>
  <si>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</si>
  <si>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</si>
  <si>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</si>
  <si>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</si>
  <si>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</si>
  <si>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</si>
  <si>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</si>
  <si>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</si>
  <si>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</si>
  <si>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</si>
  <si>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</si>
  <si>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</si>
  <si>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</si>
  <si>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</si>
  <si>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</si>
  <si>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</si>
  <si>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</si>
  <si>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</si>
  <si>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</si>
  <si>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</si>
  <si>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</si>
  <si>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</si>
  <si>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</si>
  <si>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</si>
  <si>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</si>
  <si>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</si>
  <si>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</si>
  <si>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</si>
  <si>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</si>
  <si>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</si>
  <si>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</si>
  <si>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</si>
  <si>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</si>
  <si>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</si>
  <si>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</si>
  <si>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</si>
  <si>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</si>
  <si>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</si>
  <si>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</si>
  <si>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</si>
  <si>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</si>
  <si>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</si>
  <si>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</si>
  <si>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</si>
  <si>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</si>
  <si>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</si>
  <si>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</si>
  <si>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</si>
  <si>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</si>
  <si>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</si>
  <si>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</si>
  <si>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</si>
  <si>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</si>
  <si>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</si>
  <si>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</si>
  <si>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</si>
  <si>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</si>
  <si>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</si>
  <si>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</si>
  <si>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</si>
  <si>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</si>
  <si>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</si>
  <si>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</si>
  <si>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</si>
  <si>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</si>
  <si>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</si>
  <si>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</si>
  <si>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</si>
  <si>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</si>
  <si>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</si>
  <si>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</si>
  <si>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</si>
  <si>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</si>
  <si>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</si>
  <si>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</si>
  <si>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</si>
  <si>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</si>
  <si>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</si>
  <si>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</si>
  <si>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</si>
  <si>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</si>
  <si>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</si>
  <si>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</si>
  <si>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</si>
  <si>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</si>
  <si>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</si>
  <si>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</si>
  <si>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</si>
  <si>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</si>
  <si>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</si>
  <si>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</si>
  <si>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</si>
  <si>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</si>
  <si>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</si>
  <si>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</si>
  <si>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</si>
  <si>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</si>
  <si>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</si>
  <si>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</si>
  <si>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</si>
  <si>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</si>
  <si>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</si>
  <si>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</si>
  <si>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</si>
  <si>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</si>
  <si>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</si>
  <si>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</si>
  <si>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</si>
  <si>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</si>
  <si>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</si>
  <si>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</si>
  <si>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</si>
  <si>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</si>
  <si>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</si>
  <si>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</si>
  <si>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</si>
  <si>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</si>
  <si>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</si>
  <si>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</si>
  <si>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</si>
  <si>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</si>
  <si>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</si>
  <si>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</si>
  <si>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</si>
  <si>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</si>
  <si>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</si>
  <si>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</si>
  <si>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</si>
  <si>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</si>
  <si>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</si>
  <si>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</si>
  <si>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</si>
  <si>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</si>
  <si>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</si>
  <si>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</si>
  <si>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</si>
  <si>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</si>
  <si>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</si>
  <si>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</si>
  <si>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</si>
  <si>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</si>
  <si>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</si>
  <si>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</si>
  <si>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</si>
  <si>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</si>
  <si>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</si>
  <si>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</si>
  <si>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</si>
  <si>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</si>
  <si>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</si>
  <si>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</si>
  <si>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</si>
  <si>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</si>
  <si>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</si>
  <si>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</si>
  <si>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</si>
  <si>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</si>
  <si>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</si>
  <si>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</si>
  <si>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</si>
  <si>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</si>
  <si>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</si>
  <si>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</si>
  <si>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</si>
  <si>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</si>
  <si>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</si>
  <si>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</si>
  <si>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</si>
  <si>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</si>
  <si>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</si>
  <si>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</si>
  <si>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</si>
  <si>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</si>
  <si>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</si>
  <si>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</si>
  <si>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</si>
  <si>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</si>
  <si>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</si>
  <si>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</si>
  <si>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</si>
  <si>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</si>
  <si>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</si>
  <si>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</si>
  <si>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</si>
  <si>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</si>
  <si>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</si>
  <si>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</si>
  <si>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</si>
  <si>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</si>
  <si>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</si>
  <si>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</si>
  <si>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</si>
  <si>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</si>
  <si>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</si>
  <si>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</si>
  <si>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</si>
  <si>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</si>
  <si>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</si>
  <si>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</si>
  <si>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</si>
  <si>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</si>
  <si>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</si>
  <si>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</si>
  <si>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</si>
  <si>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</si>
  <si>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</si>
  <si>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</si>
  <si>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</si>
  <si>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</si>
  <si>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</si>
  <si>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</si>
  <si>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</si>
  <si>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</si>
  <si>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</si>
  <si>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</si>
  <si>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</si>
  <si>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</si>
  <si>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</si>
  <si>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</si>
  <si>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</si>
  <si>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</si>
  <si>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</si>
  <si>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</si>
  <si>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</si>
  <si>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</si>
  <si>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</si>
  <si>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</si>
  <si>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</si>
  <si>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</si>
  <si>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</si>
  <si>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</si>
  <si>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</si>
  <si>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</si>
  <si>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</si>
  <si>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</si>
  <si>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</si>
  <si>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</si>
  <si>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</si>
  <si>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</si>
  <si>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</si>
  <si>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</si>
  <si>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</si>
  <si>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</si>
  <si>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</si>
  <si>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</si>
  <si>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</si>
  <si>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</si>
  <si>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</si>
  <si>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</si>
  <si>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</si>
  <si>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</si>
  <si>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</si>
  <si>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</si>
  <si>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</si>
  <si>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</si>
  <si>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</si>
  <si>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</si>
  <si>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</si>
  <si>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</si>
  <si>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</si>
  <si>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</si>
  <si>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</si>
  <si>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</si>
  <si>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</si>
  <si>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</si>
  <si>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</si>
  <si>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</si>
  <si>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</si>
  <si>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</si>
  <si>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</si>
  <si>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</si>
  <si>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</si>
  <si>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</si>
  <si>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</si>
  <si>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</si>
  <si>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</si>
  <si>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</si>
  <si>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</si>
  <si>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</si>
  <si>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</si>
  <si>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</si>
  <si>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</si>
  <si>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</si>
  <si>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</si>
  <si>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</si>
  <si>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</si>
  <si>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</si>
  <si>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</si>
  <si>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</si>
  <si>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</si>
  <si>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</si>
  <si>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</si>
  <si>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</si>
  <si>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</si>
  <si>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</si>
  <si>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</si>
  <si>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</si>
  <si>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</si>
  <si>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</si>
  <si>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</si>
  <si>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</si>
  <si>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</si>
  <si>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</si>
  <si>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</si>
  <si>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</si>
  <si>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</si>
  <si>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</si>
  <si>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</si>
  <si>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</si>
  <si>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</si>
  <si>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</si>
  <si>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</si>
  <si>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</si>
  <si>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</si>
  <si>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</si>
  <si>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</si>
  <si>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</si>
  <si>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</si>
  <si>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</si>
  <si>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</si>
  <si>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</si>
  <si>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</si>
  <si>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</si>
  <si>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</si>
  <si>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</si>
  <si>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</si>
  <si>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</si>
  <si>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</si>
  <si>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</si>
  <si>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</si>
  <si>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</si>
  <si>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</si>
  <si>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</si>
  <si>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</si>
  <si>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</si>
  <si>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</si>
  <si>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</si>
  <si>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</si>
  <si>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</si>
  <si>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</si>
  <si>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</si>
  <si>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</si>
  <si>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</si>
  <si>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</si>
  <si>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</si>
  <si>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</si>
  <si>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</si>
  <si>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</si>
  <si>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</si>
  <si>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</si>
  <si>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</si>
  <si>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</si>
  <si>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</si>
  <si>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</si>
  <si>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</si>
  <si>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</si>
  <si>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</si>
  <si>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</si>
  <si>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</si>
  <si>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</si>
  <si>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</si>
  <si>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</si>
  <si>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</si>
  <si>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</si>
  <si>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</si>
  <si>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</si>
  <si>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</si>
  <si>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</si>
  <si>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</si>
  <si>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</si>
  <si>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</si>
  <si>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</si>
  <si>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</si>
  <si>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</si>
  <si>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</si>
  <si>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</si>
  <si>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</si>
  <si>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</si>
  <si>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</si>
  <si>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</si>
  <si>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</si>
  <si>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</si>
  <si>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</si>
  <si>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</si>
  <si>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</si>
  <si>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</si>
  <si>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</si>
  <si>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</si>
  <si>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</si>
  <si>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</si>
  <si>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</si>
  <si>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</si>
  <si>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</si>
  <si>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</si>
  <si>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</si>
  <si>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</si>
  <si>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</si>
  <si>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</si>
  <si>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</si>
  <si>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</si>
  <si>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</si>
  <si>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</si>
  <si>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</si>
  <si>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</si>
  <si>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</si>
  <si>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</si>
  <si>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</si>
  <si>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</si>
  <si>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</si>
  <si>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</si>
  <si>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</si>
  <si>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</si>
  <si>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</si>
  <si>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</si>
  <si>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</si>
  <si>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</si>
  <si>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</si>
  <si>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</si>
  <si>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</si>
  <si>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</si>
  <si>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</si>
  <si>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</si>
  <si>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</si>
  <si>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</si>
  <si>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</si>
  <si>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</si>
  <si>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</si>
  <si>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</si>
  <si>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</si>
  <si>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</si>
  <si>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</si>
  <si>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</si>
  <si>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</si>
  <si>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</si>
  <si>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</si>
  <si>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</si>
  <si>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</si>
  <si>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</si>
  <si>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</si>
  <si>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</si>
  <si>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</si>
  <si>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</si>
  <si>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</si>
  <si>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</si>
  <si>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</si>
  <si>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</si>
  <si>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</si>
  <si>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</si>
  <si>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</si>
  <si>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</si>
  <si>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</si>
  <si>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</si>
  <si>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</si>
  <si>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</si>
  <si>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</si>
  <si>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</si>
  <si>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</si>
  <si>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</si>
  <si>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</si>
  <si>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</si>
  <si>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</si>
  <si>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</si>
  <si>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</si>
  <si>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</si>
  <si>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</si>
  <si>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</si>
  <si>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</si>
  <si>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</si>
  <si>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</si>
  <si>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</si>
  <si>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</si>
  <si>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</si>
  <si>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</si>
  <si>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</si>
  <si>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</si>
  <si>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</si>
  <si>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</si>
  <si>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</si>
  <si>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</si>
  <si>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</si>
  <si>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</si>
  <si>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</si>
  <si>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</si>
  <si>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</si>
  <si>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</si>
  <si>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</si>
  <si>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</si>
  <si>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</si>
  <si>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</si>
  <si>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</si>
  <si>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</si>
  <si>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</si>
  <si>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</si>
  <si>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</si>
  <si>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</si>
  <si>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</si>
  <si>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</si>
  <si>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</si>
  <si>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</si>
  <si>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</si>
  <si>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</si>
  <si>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</si>
  <si>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</si>
  <si>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</si>
  <si>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</si>
  <si>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</si>
  <si>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</si>
  <si>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</si>
  <si>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</si>
  <si>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</si>
  <si>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</si>
  <si>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</si>
  <si>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</si>
  <si>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</si>
  <si>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</si>
  <si>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</si>
  <si>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</si>
  <si>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</si>
  <si>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</si>
  <si>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</si>
  <si>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</si>
  <si>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</si>
  <si>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</si>
  <si>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</si>
  <si>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</si>
  <si>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</si>
  <si>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</si>
  <si>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</si>
  <si>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</si>
  <si>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</si>
  <si>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</si>
  <si>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</si>
  <si>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</si>
  <si>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</si>
  <si>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</si>
  <si>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</si>
  <si>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</si>
  <si>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</si>
  <si>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</si>
  <si>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</si>
  <si>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</si>
  <si>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</si>
  <si>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</si>
  <si>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</si>
  <si>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</si>
  <si>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</si>
  <si>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</si>
  <si>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</si>
  <si>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</si>
  <si>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</si>
  <si>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</si>
  <si>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</si>
  <si>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</si>
  <si>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</si>
  <si>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</si>
  <si>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</si>
  <si>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</si>
  <si>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</si>
  <si>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</si>
  <si>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</si>
  <si>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</si>
  <si>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</si>
  <si>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</si>
  <si>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</si>
  <si>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</si>
  <si>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</si>
  <si>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</si>
  <si>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</si>
  <si>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</si>
  <si>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</si>
  <si>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</si>
  <si>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</si>
  <si>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</si>
  <si>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</si>
  <si>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</si>
  <si>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</si>
  <si>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</si>
  <si>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</si>
  <si>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</si>
  <si>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</si>
  <si>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</si>
  <si>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</si>
  <si>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</si>
  <si>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</si>
  <si>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</si>
  <si>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</si>
  <si>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</si>
  <si>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</si>
  <si>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</si>
  <si>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</si>
  <si>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</si>
  <si>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</si>
  <si>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</si>
  <si>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</si>
  <si>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</si>
  <si>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</si>
  <si>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</si>
  <si>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</si>
  <si>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</si>
  <si>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</si>
  <si>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</si>
  <si>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</si>
  <si>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</si>
  <si>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</si>
  <si>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</si>
  <si>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</si>
  <si>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</si>
  <si>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</si>
  <si>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</si>
  <si>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</si>
  <si>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</si>
  <si>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</si>
  <si>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</si>
  <si>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</si>
  <si>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</si>
  <si>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</si>
  <si>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</si>
  <si>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</si>
  <si>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</si>
  <si>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</si>
  <si>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</si>
  <si>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</si>
  <si>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</si>
  <si>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</si>
  <si>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</si>
  <si>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</si>
  <si>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</si>
  <si>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</si>
  <si>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</si>
  <si>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</si>
  <si>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</si>
  <si>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</si>
  <si>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</si>
  <si>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</si>
  <si>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</si>
  <si>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</si>
  <si>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</si>
  <si>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</si>
  <si>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</si>
  <si>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</si>
  <si>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</si>
  <si>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</si>
  <si>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</si>
  <si>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</si>
  <si>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</si>
  <si>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</si>
  <si>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</si>
  <si>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</si>
  <si>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</si>
  <si>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</si>
  <si>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</si>
  <si>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</si>
  <si>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</si>
  <si>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</si>
  <si>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</si>
  <si>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</si>
  <si>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</si>
  <si>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</si>
  <si>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</si>
  <si>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</si>
  <si>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</si>
  <si>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</si>
  <si>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</si>
  <si>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</si>
  <si>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</si>
  <si>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</si>
  <si>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</si>
  <si>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</si>
  <si>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</si>
  <si>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</si>
  <si>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</si>
  <si>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</si>
  <si>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</si>
  <si>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</si>
  <si>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</si>
  <si>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</si>
  <si>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</si>
  <si>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</si>
  <si>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</si>
  <si>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</si>
  <si>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</si>
  <si>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</si>
  <si>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</si>
  <si>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</si>
  <si>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</si>
  <si>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</si>
  <si>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</si>
  <si>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</si>
  <si>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</si>
  <si>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</si>
  <si>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</si>
  <si>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</si>
  <si>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</si>
  <si>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</si>
  <si>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</si>
  <si>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</si>
  <si>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</si>
  <si>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</si>
  <si>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</si>
  <si>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</si>
  <si>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</si>
  <si>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</si>
  <si>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</si>
  <si>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</si>
  <si>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</si>
  <si>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</si>
  <si>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</si>
  <si>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</si>
  <si>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</si>
  <si>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</si>
  <si>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</si>
  <si>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</si>
  <si>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</si>
  <si>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</si>
  <si>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</si>
  <si>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</si>
  <si>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</si>
  <si>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</si>
  <si>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</si>
  <si>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</si>
  <si>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</si>
  <si>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</si>
  <si>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</si>
  <si>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</si>
  <si>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</si>
  <si>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</si>
  <si>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</si>
  <si>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</si>
  <si>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</si>
  <si>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</si>
  <si>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</si>
  <si>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</si>
  <si>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</si>
  <si>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</si>
  <si>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</si>
  <si>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</si>
  <si>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</si>
  <si>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</si>
  <si>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</si>
  <si>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</si>
  <si>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</si>
  <si>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</si>
  <si>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</si>
  <si>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</si>
  <si>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</si>
  <si>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</si>
  <si>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</si>
  <si>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</si>
  <si>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</si>
  <si>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</si>
  <si>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</si>
  <si>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</si>
  <si>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</si>
  <si>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</si>
  <si>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</si>
  <si>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</si>
  <si>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</si>
  <si>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</si>
  <si>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</si>
  <si>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</si>
  <si>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</si>
  <si>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</si>
  <si>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</si>
  <si>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</si>
  <si>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</si>
  <si>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</si>
  <si>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</si>
  <si>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</si>
  <si>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</si>
  <si>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</si>
  <si>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</si>
  <si>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</si>
  <si>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</si>
  <si>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</si>
  <si>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</si>
  <si>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</si>
  <si>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</si>
  <si>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</si>
  <si>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</si>
  <si>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</si>
  <si>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</si>
  <si>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</si>
  <si>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</si>
  <si>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</si>
  <si>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</si>
  <si>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</si>
  <si>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</si>
  <si>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</si>
  <si>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</si>
  <si>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</si>
  <si>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</si>
  <si>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</si>
  <si>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</si>
  <si>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</si>
  <si>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</si>
  <si>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</si>
  <si>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</si>
  <si>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</si>
  <si>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</si>
  <si>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</si>
  <si>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</si>
  <si>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</si>
  <si>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</si>
  <si>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</si>
  <si>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</si>
  <si>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</si>
  <si>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</si>
  <si>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</si>
  <si>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</si>
  <si>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</si>
  <si>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</si>
  <si>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</si>
  <si>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</si>
  <si>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</si>
  <si>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</si>
  <si>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</si>
  <si>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</si>
  <si>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</si>
  <si>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</si>
  <si>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</si>
  <si>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</si>
  <si>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</si>
  <si>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</si>
  <si>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</si>
  <si>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</si>
  <si>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</si>
  <si>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</si>
  <si>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</si>
  <si>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</si>
  <si>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</si>
  <si>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</si>
  <si>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</si>
  <si>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</si>
  <si>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</si>
  <si>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</si>
  <si>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</si>
  <si>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</si>
  <si>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</si>
  <si>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</si>
  <si>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</si>
  <si>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</si>
  <si>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</si>
  <si>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</si>
  <si>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</si>
  <si>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</si>
  <si>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</si>
  <si>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</si>
  <si>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</si>
  <si>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</si>
  <si>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</si>
  <si>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</si>
  <si>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</si>
  <si>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</si>
  <si>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</si>
  <si>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</si>
  <si>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</si>
  <si>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</si>
  <si>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</si>
  <si>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</si>
  <si>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</si>
  <si>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</si>
  <si>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</si>
  <si>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</si>
  <si>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</si>
  <si>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</si>
  <si>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</si>
  <si>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</si>
  <si>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</si>
  <si>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</si>
  <si>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</si>
  <si>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</si>
  <si>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</si>
  <si>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</si>
  <si>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</si>
  <si>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</si>
  <si>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</si>
  <si>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</si>
  <si>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</si>
  <si>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</si>
  <si>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</si>
  <si>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</si>
  <si>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</si>
  <si>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</si>
  <si>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</si>
  <si>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</si>
  <si>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</si>
  <si>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</si>
  <si>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</si>
  <si>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</si>
  <si>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</si>
  <si>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</si>
  <si>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</si>
  <si>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</si>
  <si>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</si>
  <si>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</si>
  <si>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</si>
  <si>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</si>
  <si>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</si>
  <si>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</si>
  <si>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</si>
  <si>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</si>
  <si>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</si>
  <si>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</si>
  <si>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</si>
  <si>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</si>
  <si>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</si>
  <si>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</si>
  <si>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</si>
  <si>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</si>
  <si>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</si>
  <si>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</si>
  <si>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</si>
  <si>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</si>
  <si>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</si>
  <si>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</si>
  <si>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</si>
  <si>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</si>
  <si>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</si>
  <si>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</si>
  <si>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</si>
  <si>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</si>
  <si>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</si>
  <si>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</si>
  <si>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</si>
  <si>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</si>
  <si>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</si>
  <si>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</si>
  <si>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</si>
  <si>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</si>
  <si>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</si>
  <si>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</si>
  <si>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</si>
  <si>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</si>
  <si>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</si>
  <si>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</si>
  <si>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</si>
  <si>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</si>
  <si>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</si>
  <si>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</si>
  <si>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</si>
  <si>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</si>
  <si>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</si>
  <si>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</si>
  <si>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</si>
  <si>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</si>
  <si>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</si>
  <si>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</si>
  <si>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</si>
  <si>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</si>
  <si>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</si>
  <si>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</si>
  <si>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</si>
  <si>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</si>
  <si>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</si>
  <si>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</si>
  <si>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</si>
  <si>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</si>
  <si>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</si>
  <si>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</si>
  <si>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</si>
  <si>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</si>
  <si>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</si>
  <si>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</si>
  <si>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</si>
  <si>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</si>
  <si>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</si>
  <si>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</si>
  <si>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</si>
  <si>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</si>
  <si>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</si>
  <si>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</si>
  <si>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</si>
  <si>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</si>
  <si>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</si>
  <si>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</si>
  <si>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</si>
  <si>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</si>
  <si>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</si>
  <si>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</si>
  <si>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</si>
  <si>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</si>
  <si>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</si>
  <si>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</si>
  <si>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</si>
  <si>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</si>
  <si>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</si>
  <si>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</si>
  <si>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</si>
  <si>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</si>
  <si>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</si>
  <si>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</si>
  <si>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</si>
  <si>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</si>
  <si>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</si>
  <si>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</si>
  <si>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</si>
  <si>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</si>
  <si>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</si>
  <si>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</si>
  <si>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</si>
  <si>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</si>
  <si>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</si>
  <si>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</si>
  <si>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</si>
  <si>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</si>
  <si>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</si>
  <si>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</si>
  <si>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</si>
  <si>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</si>
  <si>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</si>
  <si>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</si>
  <si>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</si>
  <si>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</si>
  <si>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</si>
  <si>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</si>
  <si>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</si>
  <si>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</si>
  <si>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</si>
  <si>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</si>
  <si>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</si>
  <si>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</si>
  <si>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</si>
  <si>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</si>
  <si>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</si>
  <si>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</si>
  <si>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</si>
  <si>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</si>
  <si>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</si>
  <si>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</si>
  <si>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</si>
  <si>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</si>
  <si>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</si>
  <si>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</si>
  <si>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</si>
  <si>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</si>
  <si>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</si>
  <si>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</si>
  <si>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</si>
  <si>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</si>
  <si>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</si>
  <si>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</si>
  <si>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</si>
  <si>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</si>
  <si>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</si>
  <si>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</si>
  <si>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</si>
  <si>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</si>
  <si>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</si>
  <si>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</si>
  <si>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</si>
  <si>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</si>
  <si>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</si>
  <si>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</si>
  <si>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</si>
  <si>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</si>
  <si>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</si>
  <si>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</si>
  <si>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</si>
  <si>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</si>
  <si>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</si>
  <si>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</si>
  <si>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</si>
  <si>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</si>
  <si>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</si>
  <si>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</si>
  <si>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</si>
  <si>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</si>
  <si>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</si>
  <si>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</si>
  <si>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</si>
  <si>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</si>
  <si>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</si>
  <si>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</si>
  <si>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</si>
  <si>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</si>
  <si>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</si>
  <si>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</si>
  <si>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</si>
  <si>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</si>
  <si>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</si>
  <si>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</si>
  <si>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</si>
  <si>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</si>
  <si>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</si>
  <si>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</si>
  <si>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</si>
  <si>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</si>
  <si>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</si>
  <si>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</si>
  <si>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</si>
  <si>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</si>
  <si>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</si>
  <si>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</si>
  <si>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</si>
  <si>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</si>
  <si>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</si>
  <si>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</si>
  <si>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</si>
  <si>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</si>
  <si>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</si>
  <si>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</si>
  <si>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</si>
  <si>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</si>
  <si>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</si>
  <si>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</si>
  <si>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</si>
  <si>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</si>
  <si>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</si>
  <si>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</si>
  <si>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</si>
  <si>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</si>
  <si>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</si>
  <si>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</si>
  <si>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</si>
  <si>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</si>
  <si>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</si>
  <si>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</si>
  <si>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</si>
  <si>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</si>
  <si>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</si>
  <si>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</si>
  <si>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</si>
  <si>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</si>
  <si>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</si>
  <si>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</si>
  <si>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</si>
  <si>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</si>
  <si>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</si>
  <si>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</si>
  <si>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</si>
  <si>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</si>
  <si>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</si>
  <si>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</si>
  <si>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</si>
  <si>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</si>
  <si>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</si>
  <si>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</si>
  <si>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</si>
  <si>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</si>
  <si>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</si>
  <si>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</si>
  <si>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</si>
  <si>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</si>
  <si>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</si>
  <si>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</si>
  <si>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</si>
  <si>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</si>
  <si>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</si>
  <si>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</si>
  <si>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</si>
  <si>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</si>
  <si>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</si>
  <si>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</si>
  <si>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</si>
  <si>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</si>
  <si>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</si>
  <si>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</si>
  <si>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</si>
  <si>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</si>
  <si>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</si>
  <si>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</si>
  <si>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</si>
  <si>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</si>
  <si>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</si>
  <si>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</si>
  <si>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</si>
  <si>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</si>
  <si>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</si>
  <si>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</si>
  <si>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</si>
  <si>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</si>
  <si>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</si>
  <si>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</si>
  <si>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</si>
  <si>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</si>
  <si>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</si>
  <si>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</si>
  <si>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</si>
  <si>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</si>
  <si>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</si>
  <si>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</si>
  <si>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</si>
  <si>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</si>
  <si>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</si>
  <si>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</si>
  <si>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</si>
  <si>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</si>
  <si>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</si>
  <si>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</si>
  <si>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</si>
  <si>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</si>
  <si>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</si>
  <si>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</si>
  <si>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</si>
  <si>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</si>
  <si>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</si>
  <si>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</si>
  <si>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</si>
  <si>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</si>
  <si>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</si>
  <si>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</si>
  <si>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</si>
  <si>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</si>
  <si>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</si>
  <si>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</si>
  <si>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</si>
  <si>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</si>
  <si>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</si>
  <si>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</si>
  <si>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</si>
  <si>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</si>
  <si>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</si>
  <si>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</si>
  <si>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</si>
  <si>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</si>
  <si>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</si>
  <si>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</si>
  <si>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</si>
  <si>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</si>
  <si>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</si>
  <si>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</si>
  <si>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</si>
  <si>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</si>
  <si>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</si>
  <si>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</si>
  <si>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</si>
  <si>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</si>
  <si>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</si>
  <si>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</si>
  <si>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</si>
  <si>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</si>
  <si>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</si>
  <si>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</si>
  <si>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</si>
  <si>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</si>
  <si>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</si>
  <si>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</si>
  <si>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</si>
  <si>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</si>
  <si>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</si>
  <si>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</si>
  <si>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</si>
  <si>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</si>
  <si>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</si>
  <si>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</si>
  <si>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</si>
  <si>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</si>
  <si>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</si>
  <si>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</si>
  <si>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</si>
  <si>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</si>
  <si>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</si>
  <si>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</si>
  <si>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</si>
  <si>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</si>
  <si>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</si>
  <si>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</si>
  <si>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</si>
  <si>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</si>
  <si>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</si>
  <si>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</si>
  <si>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</si>
  <si>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</si>
  <si>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</si>
  <si>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</si>
  <si>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</si>
  <si>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</si>
  <si>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</si>
  <si>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</si>
  <si>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</si>
  <si>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</si>
  <si>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</si>
  <si>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</si>
  <si>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</si>
  <si>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</si>
  <si>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</si>
  <si>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</si>
  <si>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</si>
  <si>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</si>
  <si>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</si>
  <si>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</si>
  <si>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</si>
  <si>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</si>
  <si>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</si>
  <si>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</si>
  <si>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</si>
  <si>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</si>
  <si>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</si>
  <si>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</si>
  <si>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</si>
  <si>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</si>
  <si>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</si>
  <si>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</si>
  <si>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</si>
  <si>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</si>
  <si>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</si>
  <si>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</si>
  <si>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</si>
  <si>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</si>
  <si>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</si>
  <si>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</si>
  <si>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</si>
  <si>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</si>
  <si>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</si>
  <si>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</si>
  <si>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</si>
  <si>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</si>
  <si>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</si>
  <si>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</si>
  <si>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</si>
  <si>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</si>
  <si>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</si>
  <si>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</si>
  <si>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</si>
  <si>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</si>
  <si>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</si>
  <si>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</si>
  <si>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</si>
  <si>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</si>
  <si>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</si>
  <si>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</si>
  <si>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</si>
  <si>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</si>
  <si>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</si>
  <si>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</si>
  <si>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</si>
  <si>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</si>
  <si>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</si>
  <si>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</si>
  <si>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</si>
  <si>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</si>
  <si>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</si>
  <si>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</si>
  <si>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</si>
  <si>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</si>
  <si>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</si>
  <si>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</si>
  <si>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</si>
  <si>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</si>
  <si>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</si>
  <si>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</si>
  <si>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</si>
  <si>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</si>
  <si>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</si>
  <si>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</si>
  <si>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</si>
  <si>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</si>
  <si>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</si>
  <si>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</si>
  <si>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</si>
  <si>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</si>
  <si>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</si>
  <si>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</si>
  <si>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</si>
  <si>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</si>
  <si>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</si>
  <si>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</si>
  <si>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</si>
  <si>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</si>
  <si>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</si>
  <si>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</si>
  <si>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</si>
  <si>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</si>
  <si>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</si>
  <si>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</si>
  <si>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</si>
  <si>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</si>
  <si>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</si>
  <si>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</si>
  <si>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</si>
  <si>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</si>
  <si>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</si>
  <si>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</si>
  <si>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</si>
  <si>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</si>
  <si>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</si>
  <si>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</si>
  <si>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</si>
  <si>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</si>
  <si>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</si>
  <si>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</si>
  <si>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</si>
  <si>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</si>
  <si>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</si>
  <si>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</si>
  <si>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</si>
  <si>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</si>
  <si>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</si>
  <si>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</si>
  <si>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</si>
  <si>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</si>
  <si>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</si>
  <si>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</si>
  <si>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</si>
  <si>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</si>
  <si>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</si>
  <si>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</si>
  <si>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</si>
  <si>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</si>
  <si>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</si>
  <si>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</si>
  <si>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</si>
  <si>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</si>
  <si>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</si>
  <si>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</si>
  <si>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</si>
  <si>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</si>
  <si>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</si>
  <si>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</si>
  <si>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</si>
  <si>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</si>
  <si>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</si>
  <si>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</si>
  <si>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</si>
  <si>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</si>
  <si>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</si>
  <si>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</si>
  <si>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</si>
  <si>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</si>
  <si>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</si>
  <si>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</si>
  <si>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</si>
  <si>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</si>
  <si>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</si>
  <si>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</si>
  <si>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</si>
  <si>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</si>
  <si>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</si>
  <si>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</si>
  <si>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</si>
  <si>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</si>
  <si>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</si>
  <si>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</si>
  <si>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</si>
  <si>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</si>
  <si>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</si>
  <si>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</si>
  <si>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</si>
  <si>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</si>
  <si>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</si>
  <si>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</si>
  <si>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</si>
  <si>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</si>
  <si>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</si>
  <si>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</si>
  <si>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</si>
  <si>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</si>
  <si>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</si>
  <si>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</si>
  <si>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</si>
  <si>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</si>
  <si>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</si>
  <si>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</si>
  <si>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</si>
  <si>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</si>
  <si>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</si>
  <si>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</si>
  <si>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</si>
  <si>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</si>
  <si>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</si>
  <si>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</si>
  <si>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</si>
  <si>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</si>
  <si>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</si>
  <si>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</si>
  <si>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</si>
  <si>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</si>
  <si>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</si>
  <si>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</si>
  <si>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</si>
  <si>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</si>
  <si>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</si>
  <si>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</si>
  <si>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</si>
  <si>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</si>
  <si>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</si>
  <si>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</si>
  <si>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</si>
  <si>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</si>
  <si>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</si>
  <si>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</si>
  <si>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</si>
  <si>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</si>
  <si>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</si>
  <si>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</si>
  <si>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</si>
  <si>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</si>
  <si>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</si>
  <si>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</si>
  <si>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</si>
  <si>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</si>
  <si>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</si>
  <si>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</si>
  <si>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</si>
  <si>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</si>
  <si>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</si>
  <si>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</si>
  <si>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</si>
  <si>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</si>
  <si>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</si>
  <si>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</si>
  <si>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</si>
  <si>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</si>
  <si>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</si>
  <si>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</si>
  <si>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</si>
  <si>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</si>
  <si>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</si>
  <si>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</si>
  <si>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</si>
  <si>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</si>
  <si>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</si>
  <si>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</si>
  <si>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</si>
  <si>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</si>
  <si>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</si>
  <si>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</si>
  <si>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</si>
  <si>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</si>
  <si>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</si>
  <si>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</si>
  <si>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</si>
  <si>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</si>
  <si>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</si>
  <si>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</si>
  <si>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</si>
  <si>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</si>
  <si>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</si>
  <si>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</si>
  <si>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</si>
  <si>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</si>
  <si>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</si>
  <si>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</si>
  <si>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</si>
  <si>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</si>
  <si>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</si>
  <si>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</si>
  <si>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</si>
  <si>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</si>
  <si>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</si>
  <si>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</si>
  <si>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</si>
  <si>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</si>
  <si>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</si>
  <si>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</si>
  <si>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</si>
  <si>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</si>
  <si>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</si>
  <si>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</si>
  <si>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</si>
  <si>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</si>
  <si>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</si>
  <si>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</si>
  <si>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</si>
  <si>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</si>
  <si>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</si>
  <si>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</si>
  <si>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</si>
  <si>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</si>
  <si>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</si>
  <si>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</si>
  <si>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</si>
  <si>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</si>
  <si>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</si>
  <si>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</si>
  <si>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</si>
  <si>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</si>
  <si>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</si>
  <si>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</si>
  <si>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</si>
  <si>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</si>
  <si>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</si>
  <si>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</si>
  <si>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</si>
  <si>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</si>
  <si>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</si>
  <si>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</si>
  <si>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</si>
  <si>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</si>
  <si>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</si>
  <si>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</si>
  <si>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</si>
  <si>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</si>
  <si>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</si>
  <si>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</si>
  <si>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</si>
  <si>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</si>
  <si>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</si>
  <si>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</si>
  <si>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</si>
  <si>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</si>
  <si>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</si>
  <si>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</si>
  <si>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</si>
  <si>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</si>
  <si>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</si>
  <si>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</si>
  <si>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</si>
  <si>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</si>
  <si>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</si>
  <si>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</si>
  <si>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</si>
  <si>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</si>
  <si>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</si>
  <si>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</si>
  <si>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</si>
  <si>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</si>
  <si>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</si>
  <si>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</si>
  <si>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</si>
  <si>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</si>
  <si>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</si>
  <si>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</si>
  <si>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</si>
  <si>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</si>
  <si>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</si>
  <si>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</si>
  <si>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</si>
  <si>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</si>
  <si>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</si>
  <si>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</si>
  <si>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</si>
  <si>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</si>
  <si>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</si>
  <si>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</si>
  <si>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</si>
  <si>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</si>
  <si>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</si>
  <si>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</si>
  <si>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</si>
  <si>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</si>
  <si>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</si>
  <si>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</si>
  <si>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</si>
  <si>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</si>
  <si>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</si>
  <si>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</si>
  <si>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</si>
  <si>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</si>
  <si>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</si>
  <si>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</si>
  <si>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</si>
  <si>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</si>
  <si>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</si>
  <si>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</si>
  <si>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</si>
  <si>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</si>
  <si>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</si>
  <si>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</si>
  <si>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</si>
  <si>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</si>
  <si>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</si>
  <si>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</si>
  <si>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</si>
  <si>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</si>
  <si>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</si>
  <si>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</si>
  <si>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</si>
  <si>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</si>
  <si>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</si>
  <si>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</si>
  <si>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</si>
  <si>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</si>
  <si>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</si>
  <si>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</si>
  <si>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</si>
  <si>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</si>
  <si>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</si>
  <si>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</si>
  <si>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</si>
  <si>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</si>
  <si>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</si>
  <si>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</si>
  <si>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</si>
  <si>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</si>
  <si>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</si>
  <si>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</si>
  <si>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</si>
  <si>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</si>
  <si>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</si>
  <si>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</si>
  <si>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</si>
  <si>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</si>
  <si>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</si>
  <si>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</si>
  <si>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</si>
  <si>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</si>
  <si>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</si>
  <si>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</si>
  <si>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</si>
  <si>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</si>
  <si>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</si>
  <si>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</si>
  <si>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</si>
  <si>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</si>
  <si>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</si>
  <si>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</si>
  <si>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</si>
  <si>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</si>
  <si>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</si>
  <si>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</si>
  <si>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</si>
  <si>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</si>
  <si>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</si>
  <si>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</si>
  <si>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</si>
  <si>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</si>
  <si>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</si>
  <si>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</si>
  <si>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</si>
  <si>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</si>
  <si>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</si>
  <si>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</si>
  <si>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</si>
  <si>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</si>
  <si>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</si>
  <si>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</si>
  <si>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</si>
  <si>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</si>
  <si>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</si>
  <si>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</si>
  <si>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</si>
  <si>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</si>
  <si>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</si>
  <si>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</si>
  <si>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</si>
  <si>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</si>
  <si>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</si>
  <si>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</si>
  <si>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</si>
  <si>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</si>
  <si>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</si>
  <si>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</si>
  <si>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</si>
  <si>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</si>
  <si>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</si>
  <si>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</si>
  <si>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</si>
  <si>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</si>
  <si>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</si>
  <si>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</si>
  <si>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</si>
  <si>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</si>
  <si>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</si>
  <si>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</si>
  <si>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</si>
  <si>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</si>
  <si>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</si>
  <si>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</si>
  <si>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</si>
  <si>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</si>
  <si>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</si>
  <si>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</si>
  <si>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</si>
  <si>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</si>
  <si>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</si>
  <si>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</si>
  <si>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</si>
  <si>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</si>
  <si>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</si>
  <si>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</si>
  <si>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</si>
  <si>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</si>
  <si>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</si>
  <si>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</si>
  <si>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</si>
  <si>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</si>
  <si>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</si>
  <si>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</si>
  <si>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</si>
  <si>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</si>
  <si>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</si>
  <si>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</si>
  <si>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</si>
  <si>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</si>
  <si>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</si>
  <si>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</si>
  <si>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</si>
  <si>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</si>
  <si>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</si>
  <si>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</si>
  <si>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</si>
  <si>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</si>
  <si>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</si>
  <si>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</si>
  <si>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</si>
  <si>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</si>
  <si>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</si>
  <si>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</si>
  <si>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</si>
  <si>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</si>
  <si>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</si>
  <si>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</si>
  <si>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</si>
  <si>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</si>
  <si>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</si>
  <si>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</si>
  <si>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</si>
  <si>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</si>
  <si>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</si>
  <si>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</si>
  <si>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</si>
  <si>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</si>
  <si>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</si>
  <si>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</si>
  <si>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</si>
  <si>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</si>
  <si>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</si>
  <si>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</si>
  <si>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</si>
  <si>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</si>
  <si>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</si>
  <si>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</si>
  <si>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</si>
  <si>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</si>
  <si>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</si>
  <si>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</si>
  <si>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</si>
  <si>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</si>
  <si>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</si>
  <si>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</si>
  <si>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</si>
  <si>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</si>
  <si>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</si>
  <si>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</si>
  <si>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</si>
  <si>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</si>
  <si>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</si>
  <si>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</si>
  <si>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</si>
  <si>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</si>
  <si>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</si>
  <si>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</si>
  <si>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</si>
  <si>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</si>
  <si>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</si>
  <si>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</si>
  <si>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</si>
  <si>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</si>
  <si>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</si>
  <si>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</si>
  <si>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</si>
  <si>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</si>
  <si>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</si>
  <si>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</si>
  <si>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</si>
  <si>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</si>
  <si>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</si>
  <si>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</si>
  <si>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</si>
  <si>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</si>
  <si>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</si>
  <si>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</si>
  <si>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</si>
  <si>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</si>
  <si>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</si>
  <si>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</si>
  <si>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</si>
  <si>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</si>
  <si>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</si>
  <si>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</si>
  <si>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</si>
  <si>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</si>
  <si>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</si>
  <si>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</si>
  <si>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</si>
  <si>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</si>
  <si>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</si>
  <si>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</si>
  <si>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</si>
  <si>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</si>
  <si>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</si>
  <si>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</si>
  <si>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</si>
  <si>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</si>
  <si>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</si>
  <si>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</si>
  <si>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</si>
  <si>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</si>
  <si>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</si>
  <si>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</si>
  <si>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</si>
  <si>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</si>
  <si>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</si>
  <si>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</si>
  <si>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</si>
  <si>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</si>
  <si>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</si>
  <si>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</si>
  <si>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</si>
  <si>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</si>
  <si>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</si>
  <si>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</si>
  <si>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</si>
  <si>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</si>
  <si>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</si>
  <si>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</si>
  <si>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</si>
  <si>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</si>
  <si>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</si>
  <si>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</si>
  <si>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</si>
  <si>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</si>
  <si>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</si>
  <si>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</si>
  <si>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</si>
  <si>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</si>
  <si>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</si>
  <si>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</si>
  <si>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</si>
  <si>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</si>
  <si>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</si>
  <si>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</si>
  <si>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</si>
  <si>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</si>
  <si>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</si>
  <si>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</si>
  <si>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</si>
  <si>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</si>
  <si>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</si>
  <si>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</si>
  <si>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</si>
  <si>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</si>
  <si>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</si>
  <si>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</si>
  <si>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</si>
  <si>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</si>
  <si>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</si>
  <si>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</si>
  <si>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</si>
  <si>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</si>
  <si>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</si>
  <si>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</si>
  <si>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</si>
  <si>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</si>
  <si>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</si>
  <si>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</si>
  <si>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</si>
  <si>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</si>
  <si>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</si>
  <si>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</si>
  <si>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</si>
  <si>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</si>
  <si>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</si>
  <si>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</si>
  <si>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</si>
  <si>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</si>
  <si>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</si>
  <si>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</si>
  <si>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</si>
  <si>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</si>
  <si>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</si>
  <si>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</si>
  <si>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</si>
  <si>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</si>
  <si>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</si>
  <si>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</si>
  <si>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</si>
  <si>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</si>
  <si>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</si>
  <si>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</si>
  <si>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</si>
  <si>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</si>
  <si>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</si>
  <si>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</si>
  <si>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</si>
  <si>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</si>
  <si>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</si>
  <si>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</si>
  <si>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</si>
  <si>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</si>
  <si>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</si>
  <si>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</si>
  <si>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</si>
  <si>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</si>
  <si>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</si>
  <si>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</si>
  <si>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</si>
  <si>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</si>
  <si>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</si>
  <si>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</si>
  <si>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</si>
  <si>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</si>
  <si>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</si>
  <si>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</si>
  <si>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</si>
  <si>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</si>
  <si>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</si>
  <si>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</si>
  <si>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</si>
  <si>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</si>
  <si>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</si>
  <si>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</si>
  <si>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</si>
  <si>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</si>
  <si>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</si>
  <si>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</si>
  <si>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</si>
  <si>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</si>
  <si>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</si>
  <si>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</si>
  <si>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</si>
  <si>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</si>
  <si>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</si>
  <si>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</si>
  <si>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</si>
  <si>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</si>
  <si>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</si>
  <si>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</si>
  <si>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</si>
  <si>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</si>
  <si>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</si>
  <si>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</si>
  <si>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</si>
  <si>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</si>
  <si>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</si>
  <si>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</si>
  <si>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</si>
  <si>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</si>
  <si>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</si>
  <si>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</si>
  <si>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</si>
  <si>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</si>
  <si>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</si>
  <si>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</si>
  <si>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</si>
  <si>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</si>
  <si>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</si>
  <si>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</si>
  <si>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</si>
  <si>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</si>
  <si>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</si>
  <si>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</si>
  <si>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</si>
  <si>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</si>
  <si>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</si>
  <si>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</si>
  <si>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</si>
  <si>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</si>
  <si>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</si>
  <si>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</si>
  <si>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</si>
  <si>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</si>
  <si>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</si>
  <si>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</si>
  <si>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</si>
  <si>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</si>
  <si>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</si>
  <si>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</si>
  <si>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</si>
  <si>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</si>
  <si>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</si>
  <si>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</si>
  <si>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</si>
  <si>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</si>
  <si>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</si>
  <si>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</si>
  <si>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</si>
  <si>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</si>
  <si>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</si>
  <si>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</si>
  <si>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</si>
  <si>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</si>
  <si>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</si>
  <si>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</si>
  <si>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</si>
  <si>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</si>
  <si>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</si>
  <si>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</si>
  <si>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</si>
  <si>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</si>
  <si>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</si>
  <si>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</si>
  <si>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</si>
  <si>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</si>
  <si>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</si>
  <si>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</si>
  <si>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</si>
  <si>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</si>
  <si>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</si>
  <si>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</si>
  <si>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</si>
  <si>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</si>
  <si>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</si>
  <si>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</si>
  <si>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</si>
  <si>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</si>
  <si>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</si>
  <si>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</si>
  <si>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</si>
  <si>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</si>
  <si>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</si>
  <si>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</si>
  <si>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</si>
  <si>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</si>
  <si>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</si>
  <si>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</si>
  <si>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</si>
  <si>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</si>
  <si>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</si>
  <si>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</si>
  <si>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</si>
  <si>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</si>
  <si>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</si>
  <si>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</si>
  <si>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</si>
  <si>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</si>
  <si>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</si>
  <si>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</si>
  <si>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</si>
  <si>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</si>
  <si>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</si>
  <si>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</si>
  <si>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</si>
  <si>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</si>
  <si>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</si>
  <si>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</si>
  <si>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</si>
  <si>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</si>
  <si>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</si>
  <si>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</si>
  <si>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</si>
  <si>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</si>
  <si>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</si>
  <si>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</si>
  <si>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</si>
  <si>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</si>
  <si>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</si>
  <si>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</si>
  <si>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</si>
  <si>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</si>
  <si>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</si>
  <si>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</si>
  <si>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</si>
  <si>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</si>
  <si>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</si>
  <si>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</si>
  <si>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</si>
  <si>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</si>
  <si>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</si>
  <si>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</si>
  <si>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</si>
  <si>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</si>
  <si>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</si>
  <si>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</si>
  <si>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</si>
  <si>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</si>
  <si>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</si>
  <si>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</si>
  <si>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</si>
  <si>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</si>
  <si>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</si>
  <si>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</si>
  <si>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</si>
  <si>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</si>
  <si>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</si>
  <si>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</si>
  <si>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</si>
  <si>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</si>
  <si>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</si>
  <si>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</si>
  <si>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</si>
  <si>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</si>
  <si>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</si>
  <si>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</si>
  <si>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</si>
  <si>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</si>
  <si>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</si>
  <si>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</si>
  <si>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</si>
  <si>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</si>
  <si>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</si>
  <si>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</si>
  <si>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</si>
  <si>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</si>
  <si>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</si>
  <si>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</si>
  <si>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</si>
  <si>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</si>
  <si>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</si>
  <si>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</si>
  <si>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</si>
  <si>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</si>
  <si>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</si>
  <si>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</si>
  <si>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</si>
  <si>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</si>
  <si>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</si>
  <si>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</si>
  <si>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</si>
  <si>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</si>
  <si>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</si>
  <si>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</si>
  <si>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</si>
  <si>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</si>
  <si>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</si>
  <si>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</si>
  <si>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</si>
  <si>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</si>
  <si>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</si>
  <si>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</si>
  <si>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</si>
  <si>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</si>
  <si>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</si>
  <si>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</si>
  <si>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</si>
  <si>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</si>
  <si>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</si>
  <si>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</si>
  <si>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</si>
  <si>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</si>
  <si>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</si>
  <si>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</si>
  <si>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</si>
  <si>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</si>
  <si>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</si>
  <si>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</si>
  <si>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</si>
  <si>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</si>
  <si>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</si>
  <si>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</si>
  <si>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</si>
  <si>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</si>
  <si>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</si>
  <si>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</si>
  <si>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</si>
  <si>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</si>
  <si>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</si>
  <si>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</si>
  <si>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</si>
  <si>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</si>
  <si>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</si>
  <si>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</si>
  <si>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</si>
  <si>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</si>
  <si>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</si>
  <si>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</si>
  <si>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</si>
  <si>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</si>
  <si>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</si>
  <si>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</si>
  <si>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</si>
  <si>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</si>
  <si>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</si>
  <si>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</si>
  <si>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</si>
  <si>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</si>
  <si>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</si>
  <si>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</si>
  <si>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</si>
  <si>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</si>
  <si>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</si>
  <si>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</si>
  <si>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</si>
  <si>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</si>
  <si>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</si>
  <si>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</si>
  <si>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</si>
  <si>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</si>
  <si>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</si>
  <si>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</si>
  <si>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</si>
  <si>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</si>
  <si>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</si>
  <si>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</si>
  <si>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</si>
  <si>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</si>
  <si>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</si>
  <si>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</si>
  <si>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</si>
  <si>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</si>
  <si>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</si>
  <si>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</si>
  <si>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</si>
  <si>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</si>
  <si>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</si>
  <si>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</si>
  <si>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</si>
  <si>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</si>
  <si>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</si>
  <si>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</si>
  <si>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</si>
  <si>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</si>
  <si>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</si>
  <si>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</si>
  <si>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</si>
  <si>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</si>
  <si>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</si>
  <si>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</si>
  <si>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</si>
  <si>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</si>
  <si>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</si>
  <si>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</si>
  <si>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</si>
  <si>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</si>
  <si>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</si>
  <si>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</si>
  <si>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</si>
  <si>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</si>
  <si>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</si>
  <si>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</si>
  <si>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</si>
  <si>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</si>
  <si>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</si>
  <si>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</si>
  <si>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</si>
  <si>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</si>
  <si>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</si>
  <si>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</si>
  <si>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</si>
  <si>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</si>
  <si>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</si>
  <si>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</si>
  <si>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</si>
  <si>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</si>
  <si>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</si>
  <si>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</si>
  <si>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</si>
  <si>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</si>
  <si>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</si>
  <si>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</si>
  <si>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</si>
  <si>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</si>
  <si>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</si>
  <si>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</si>
  <si>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</si>
  <si>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</si>
  <si>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</si>
  <si>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</si>
  <si>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</si>
  <si>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</si>
  <si>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</si>
  <si>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</si>
  <si>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</si>
  <si>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</si>
  <si>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</si>
  <si>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</si>
  <si>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</si>
  <si>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</si>
  <si>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</si>
  <si>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</si>
  <si>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</si>
  <si>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</si>
  <si>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</si>
  <si>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</si>
  <si>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</si>
  <si>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</si>
  <si>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</si>
  <si>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</si>
  <si>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</si>
  <si>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</si>
  <si>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</si>
  <si>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</si>
  <si>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</si>
  <si>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</si>
  <si>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</si>
  <si>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</si>
  <si>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</si>
  <si>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</si>
  <si>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</si>
  <si>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</si>
  <si>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</si>
  <si>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</si>
  <si>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</si>
  <si>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</si>
  <si>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</si>
  <si>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</si>
  <si>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</si>
  <si>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</si>
  <si>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</si>
  <si>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</si>
  <si>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</si>
  <si>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</si>
  <si>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</si>
  <si>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</si>
  <si>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</si>
  <si>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</si>
  <si>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</si>
  <si>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</si>
  <si>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</si>
  <si>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</si>
  <si>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</si>
  <si>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</si>
  <si>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</si>
  <si>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</si>
  <si>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</si>
  <si>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</si>
  <si>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</si>
  <si>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</si>
  <si>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</si>
  <si>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</si>
  <si>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</si>
  <si>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</si>
  <si>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</si>
  <si>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</si>
  <si>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</si>
  <si>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</si>
  <si>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</si>
  <si>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</si>
  <si>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</si>
  <si>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</si>
  <si>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</si>
  <si>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</si>
  <si>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</si>
  <si>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</si>
  <si>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</si>
  <si>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</si>
  <si>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</si>
  <si>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</si>
  <si>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</si>
  <si>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</si>
  <si>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</si>
  <si>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</si>
  <si>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</si>
  <si>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</si>
  <si>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</si>
  <si>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</si>
  <si>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</si>
  <si>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</si>
  <si>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</si>
  <si>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</si>
  <si>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</si>
  <si>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</si>
  <si>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</si>
  <si>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</si>
  <si>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</si>
  <si>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</si>
  <si>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</si>
  <si>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</si>
  <si>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</si>
  <si>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</si>
  <si>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</si>
  <si>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</si>
  <si>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</si>
  <si>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</si>
  <si>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</si>
  <si>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</si>
  <si>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</si>
  <si>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</si>
  <si>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</si>
  <si>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</si>
  <si>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</si>
  <si>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</si>
  <si>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</si>
  <si>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</si>
  <si>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</si>
  <si>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</si>
  <si>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</si>
  <si>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</si>
  <si>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</si>
  <si>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</si>
  <si>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</si>
  <si>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</si>
  <si>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</si>
  <si>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</si>
  <si>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</si>
  <si>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</si>
  <si>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</si>
  <si>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</si>
  <si>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</si>
  <si>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</si>
  <si>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</si>
  <si>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</si>
  <si>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</si>
  <si>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</si>
  <si>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</si>
  <si>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</si>
  <si>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</si>
  <si>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</si>
  <si>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</si>
  <si>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</si>
  <si>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</si>
  <si>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</si>
  <si>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</si>
  <si>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</si>
  <si>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</si>
  <si>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</si>
  <si>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</si>
  <si>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UNIDAD DE CONTATACION</t>
  </si>
  <si>
    <t xml:space="preserve">LUIS ANTONIO PEREZ LAVERDE </t>
  </si>
  <si>
    <t>3228498747</t>
  </si>
  <si>
    <t>subgerencia@hrm.gov.co</t>
  </si>
  <si>
    <t>SUMINISTRO DE MEDICAMENTOS E INSUMOS FARMACÉUTICOS PARA EL HOSPITAL REGIONAL DE MONIQUIRÁ E.S.E</t>
  </si>
  <si>
    <t>SUMINISTRO DE MATERIAL MEDICO QUIRURGICO  PARA  EL HOSPITAL REGIONAL DE MONIQUIRÁ E.S.E.</t>
  </si>
  <si>
    <t>9</t>
  </si>
  <si>
    <t xml:space="preserve">SUMINISTRO DE INSUMOS PARA LABORATORIO CLINICO; SUMINISTRO DE HEMOCOMPONENTES, PARA EL AREA DE LABORATORIO;  SERVICIOS PARA EL PROCESAMIENTO DE EXÁMENES DE LABORATORIO ESPECIALIZADOS DE REFERENCIA; COMODATO  DIFERENTES EQUIPOS PARA APOYO TECNOLOGICO EN EL AREA DE LABORATORIO </t>
  </si>
  <si>
    <t>PRESTACION DE SERVICIOS PARA LA PREPARACIÓN DE NUTRICIONES PARENTERALES TOTALES, SERVICIO REEMPAQUE DE MEDICAMENTOS SÓLIDOS, ADECUACIÓN Y AJUSTE DE CONCENTRACIÓN DE DOSIS DE MEDICAMENTOS LÍQUIDOS Y RE-ENVASE DE MEDICAMENTOS LÍQUIDOS Y SÓLIDOS</t>
  </si>
  <si>
    <t>8</t>
  </si>
  <si>
    <t>SUMINISTRO DE GASES MEDICINALES EN ESTADO LIQUIDO Y GASEOSO</t>
  </si>
  <si>
    <t>2</t>
  </si>
  <si>
    <t xml:space="preserve">SUMINISTRO DE MATERIAL DE OSTEOSINTESIS </t>
  </si>
  <si>
    <t>42242100; 42321500; 42321600; 42321700; 42321800; 42321900; 42322000; 42322100; 42322200</t>
  </si>
  <si>
    <t xml:space="preserve">ARRENDAMIENTO DE EQUIPOS DESTINADOS AL FOTOCOPIADO, ESCANER E IMPRESIÓN EN LAS DIFERENTES ÁREAS DEL HOSPITAL </t>
  </si>
  <si>
    <t xml:space="preserve">ARRENDAMIENTO, LICENCIAMIENTO Y DISPONIBILIDAD DEL SOFTWARE INAFICSOFT, PLATAFORMA DEL SISTEMA DE GESTIÓN DE CALIDAD INTEGRAL INAFICSOFT </t>
  </si>
  <si>
    <t xml:space="preserve">ARRENDAMIENTO DEL SERVIDOR DEDICADO AL SITIO WEB Y CORREOS ELECTRONICOS DE LA ENTIDAD </t>
  </si>
  <si>
    <t>ARRENDAMIENTO DE EQUIPOS BIOMEDICOS</t>
  </si>
  <si>
    <t>42201800; 42201700</t>
  </si>
  <si>
    <t>ARRENDAMIENTO DE BIENES INMUEBLES</t>
  </si>
  <si>
    <t xml:space="preserve">ARRENDAMIENTO DE COMPUTADORES </t>
  </si>
  <si>
    <t>CONTRATAR LOS SERVICIOS DE MENSAJERÍA PARA LA ENTIDAD</t>
  </si>
  <si>
    <t>LICENCIAMIENTO DE USO DEL SOFTWARE DINAMICA GERENCIAL HOSPITALARIA</t>
  </si>
  <si>
    <t>ARRENDAMIENTO DE UN ESPACIO RADIAL EN UNA EMISORA DE AMPLIA DIFUSIÓN EN LA PROVINCIA DE RICAURTE, PARA PROMOCIONAR LAS ACTIVIDADES INSTITUCIONALES</t>
  </si>
  <si>
    <t xml:space="preserve">CONTRATAR LA IMPLEMENTACIÓN DE UN CENTRO DE LLAMADAS (CALL CENTER) </t>
  </si>
  <si>
    <t>PRESTACION DEL SERVICIO DE RECOLECCION, TRANSPORTE, ALMACENAMIENTO TEMPORAL, TRATAMIENTO Y DISPOSICION FINAL DE LOS RESIDUOS HOSPITALARIOS</t>
  </si>
  <si>
    <t xml:space="preserve">PRESTACION DEL SERVICIO DE ASEO HOSPITALARIO </t>
  </si>
  <si>
    <t>SUMINISTRO DE DIETAS ALIMENTARIAS PARA PACIENTES HOSPITALIZADOS, MÉDICOS INTERNOS Y DEMÁS PERSONAL AUTORIZADO</t>
  </si>
  <si>
    <t>90101500; 90101700; 90101600</t>
  </si>
  <si>
    <t xml:space="preserve">PRESTACIÓN DEL SERVICIO DE LAVANDERÍA PARA ROPA HOSPITALARIA </t>
  </si>
  <si>
    <t xml:space="preserve">CONTRATAR TEMPORALMENTE LOS SERVICIOS GENERALES PARA LA VIGILANCIA DE LAS INSTALACIONES </t>
  </si>
  <si>
    <t>92121500; 92121700</t>
  </si>
  <si>
    <t xml:space="preserve">PRESTAR EL SERVICIO DE ESTERILIZACIÓN CON OXIDO DE ETILENO
DE EQUIPOS E   INSTRUMENTAL MEDICO QUIRÚRGICO </t>
  </si>
  <si>
    <t>76101500; 42281500</t>
  </si>
  <si>
    <t>SUMINISTRO DE PAPELERIA IMPRESA PARA EL HOSPITAL</t>
  </si>
  <si>
    <t>SUMINISTRO DE POLIZA DE SEGURO DE LOS RAMOS DE SERVIDORES PUBLICOS, PÓLIZA DE RESPONSABILIDAD CIVIL/MEDICA Y SOAT</t>
  </si>
  <si>
    <t>CONTRATAR PRESTACIÓN DE SERVICIOS PROFESIONALES PARA COORDINAR LAS ACTIVIDADES ADSCRITAS AL ÁREA FINANCIERA PARA LA PLANEACIÓN FINANCIERA, PRESUPUESTO Y TESORERÍA</t>
  </si>
  <si>
    <t xml:space="preserve">PRESTACIÓN DE SERVICIOS PROFESIONALES PARA EL APOYO A LAS ACCIONES ADMINISTRATIVAS Y DE TALENTO HUMANO A CARGO DE LA GERENCIA </t>
  </si>
  <si>
    <t xml:space="preserve">PRESTACIÓN DE SERVICIOS PROFESIONALES COMO REVISORA FISCAL </t>
  </si>
  <si>
    <t>PRESTACIÓN DE SERVICIOS DE APOYO ADMINISTRATIVO A LA GESTIÓN JURIDICA Y DE CONTRATACION A LA SUBGERENCIA ADMINISTRATIVA</t>
  </si>
  <si>
    <t xml:space="preserve">PRESTACIÓN DE SERVICIOS COMO APOYO LOGISTICO Y DIRECCIONAMIENTO DE EXPERIENCIA A LOS USUARIOS </t>
  </si>
  <si>
    <t>PRESTACIÓN DE SERVICIOS PROFESIONALES DE ASISTENCIA Y ASESORÍA EN  GESTIÓN JURÍDICA EXTERNA  Y REPRESENTACION JUDICIAL DEL HOSPITAL</t>
  </si>
  <si>
    <t>PRESTACIÓN DE SERVICIOS PROFESIONALES COMO CONTADOR PÚBLICO</t>
  </si>
  <si>
    <t xml:space="preserve">PRESTAR EL SERVICIO DE INTERNET DE BANDA ANCHA SIMETRICO, CON VELOCIDAD DE 50 MEGAS, EN FIBRA OPTICA </t>
  </si>
  <si>
    <t xml:space="preserve">PRESTACIÓN DE SERVICIOS PROFESIONALES COMO COMUNICADOR SOCIAL PARA MANEJO DE ESTRATEGIAS DE COMUNICACIÓN </t>
  </si>
  <si>
    <t>PRESTACIÓN DE SERVICIOS PROFESIONALES DE PSICOLOGIA, PARA EL DESARROLLO, COORDINACIÓN Y EJECUCION DE PROCESOS SUBPROCESOS Y PROCEDIMIENTOS EN EL AREA DE COORDINACION DEL SERVICIO DE INFORMACION Y ATENCION AL USUARIO (SIAU)</t>
  </si>
  <si>
    <t xml:space="preserve">PRESTACIÓN DE SERVICIOS PARA ASESORAR EL CUMPLIMIENTO DEL SISTEMA OBLIGATORIO DE GARANTÍA DE LA CALIDAD EN SALUD </t>
  </si>
  <si>
    <t>PRESTACIÓN DE SERVICIOS DE APOYO A LA GESTIÓN DE TALENTO HUMANO PARA ACTIVIDADES DE PROMOCION Y PREVENCION EN SALUD MENTAL</t>
  </si>
  <si>
    <t>PRESTACIÓN DE SERVICIOS  COMO AUXILIAR ADMINISTRATIVO EN EL AREA DE CONSULTA EXTERNA</t>
  </si>
  <si>
    <t xml:space="preserve">PRESTACIÓN DE SERVICIOS PROFESIONALES DE APOYO A LA GESTION PARA LA COORDINACION DEL SERVICIO DE IMÁGENES DIAGNOSTICAS Y AYUDAS TERAPEUTICAS </t>
  </si>
  <si>
    <t>PRESTACION DE SERVICIOS DE APOYO A LA GESTION COMO INTERPRETE DE LENGUAJE DE SEÑAS</t>
  </si>
  <si>
    <t>PRESTACIÓN DE SERVICIOS PROFESIONALES PARA COORDINACION DEL AREA DE GESTIÓN DOCUMENTAL</t>
  </si>
  <si>
    <t>PRESTACIÓN DE SERVICIOS PROFESIONALES COMO TRABAJADOR SOCIAL, PARA EL DESARROLLO Y EJECUCION DE PROCESOS, SUBPROCESOS Y PROCEDIMIENTOS EN EL AREA DE EXPERIENCIA AL USUARIO</t>
  </si>
  <si>
    <t>PRESTACIÓN DE SERVICIOS DE APOYO A LA GESTIÓN PARA ACTUALIZACION Y EJECUCIÓN DEL SISTEMA DE SEGURIDAD Y SALUD EN EL TRABAJO</t>
  </si>
  <si>
    <t xml:space="preserve">PRESTACIÓN DE SERVICIOS PROFESIONALES DE AUDITORIA MEDICA Y DE CUENTAS </t>
  </si>
  <si>
    <t>PRESTACIÓN DE SERVICIOS DE APOYO A LAS ACTIVIDADES ADSCRITAS A LA DIRECCIÓN FINANCIERA Y AREA CONTABLE</t>
  </si>
  <si>
    <t xml:space="preserve">PRESTACIÓN DE SERVICIOS PROFESIONALES EN ASISTENCIA Y ASESORIA EN CONTRATACIÓN </t>
  </si>
  <si>
    <t>PRESTACIÓN DE SERVICIOS PROFESIONALES EN MEDICINA ESPECIALIZADA</t>
  </si>
  <si>
    <t xml:space="preserve">PRESTACIÓN DEL SERVICIO DE APOYO Y DESARROLLO TEMPORAL DE LAS ACTIVIDADES DEL ÁREA DE RADIOLOGIA </t>
  </si>
  <si>
    <t xml:space="preserve">PRESTACIÓN DEL SERVICIOS PROFESIONALES Y DE APOYO A LA GESTIÓN DESARROLLO TEMPORAL DE LAS ACTIVIDADES DEL ÁREA ASISTENCIAL EN LABORATORIO CLÍNICO; INSTRUMENTACIÓN QUIRÚRGICA, ODONTOLOGÍA, TERAPIAS, PSICOLOGÍA, REGENTE DE FARMACIA, AUXILIARES DE FARMACIA Y TRASLADO ASISTENCIAL </t>
  </si>
  <si>
    <t xml:space="preserve">PRESTACIÓN DE LOS SERVICIOS DE APOYO Y DESARROLLO TEMPORAL DE LAS ACTIVIDADES DEL ÁREA ASISTENCIAL EN MEDICINA GENERAL </t>
  </si>
  <si>
    <t>PRESTACIÓN DEL SERVICIO DE APOYO Y DESARROLLO TEMPORAL DE LAS ACTIVIDADES DEL ÁREA ASISTENCIAL DE AUXILIARES DE ENFERMERIA Y ENFERMERIA PROFESIONAL</t>
  </si>
  <si>
    <t>PRESTACIÓN DE SERVICIOS PROFESIONALES COMO QUÍMICO FARMACÉUTICO</t>
  </si>
  <si>
    <t>PRESTACIÓN DE SERVICIOS DE LABORATORIO EN PATOLOGÍA Y CITOLOGÍA</t>
  </si>
  <si>
    <t>PRESTACIÓN DE SERVICIOS COMO AGENTE DE SALUD</t>
  </si>
  <si>
    <t>PRESTACIÓN DE SERVICIOS PROFESIONALES EN NUTRICIÓN</t>
  </si>
  <si>
    <t xml:space="preserve">RESTACIÓN DE SERVICIOS PROFESIONALES PARA LA COORDINACIÓN, DESARROLLO, AJUSTE Y SEGUIMIENTO A LOS PROCESOS Y PROCEDIMIENTOS DEL ÁREA DE ENFERMERÍA </t>
  </si>
  <si>
    <t>PRESTACIÓN DE SERVICIOS PROFESIONALES COMO ENFERMERA PROFESIONAL</t>
  </si>
  <si>
    <t>84111700; 84111500</t>
  </si>
  <si>
    <t>84111500; 84111600</t>
  </si>
  <si>
    <t>80121704; 80111600</t>
  </si>
  <si>
    <t>80121500; 80121700; 80121600</t>
  </si>
  <si>
    <t>82101600; 82101800; 82111900</t>
  </si>
  <si>
    <t>ARRENDAMIENTO DE HOSTING</t>
  </si>
  <si>
    <t>PRESTACION DE SERVICIOS DE MANTENIMIENTO PREVENTIVO Y CORRECTIVO A LA INFRAESTRUCTURA Y REDES DE LA ENTIDAD</t>
  </si>
  <si>
    <t>PRESTACIÓN DE SERVICIOS PARA EL MANTENIMIENTO PREVENTIVO Y CORRECTIVO DE LOS EQUIPOS BIOMÉDICOS</t>
  </si>
  <si>
    <t>PRESTACIÓN DE SERVICIOS PARA EL MANTENIMIENTO PREVENTIVO Y CORRECTIVO DE LA MAQUINARIA DE LA ENTIDAD</t>
  </si>
  <si>
    <t xml:space="preserve"> PRESTACION DE SERVICIOS MANTENIMIENTO PREVENTIVO Y CORRECTIVO DE MUEBLES Y ENSERES</t>
  </si>
  <si>
    <t>PRESTACIÓN DE SERVICIOS DE MANTENIMIENTO PREVENTIVO Y CORRECTIVO DE EQUIPOS DE COMUNICACIÓN Y SISTEMAS DE INFORMACION</t>
  </si>
  <si>
    <t>72152300; 72154066; 72154032; 72153613; 72153606</t>
  </si>
  <si>
    <t xml:space="preserve">72151500; 72151600; 81112200; 81112300; 81111800; 81111900; 81141800 </t>
  </si>
  <si>
    <t xml:space="preserve">SUMINISTROS DE COMBUSTIBLES, ACEITES Y DEMÁS INSUMOS CON DESTINO AL PARQUE AUTOMOTOR </t>
  </si>
  <si>
    <t>15101500; 15121500; 15121800; 15121900</t>
  </si>
  <si>
    <t>81161800; 81112000</t>
  </si>
  <si>
    <t>ADECUACION DE SALAS DE CIRUGIA, CENTRAL DE ESTERILIZACION Y OTRAS DEL HOSPITAL</t>
  </si>
  <si>
    <t>3</t>
  </si>
  <si>
    <t>6</t>
  </si>
  <si>
    <t>PRESTACION DE SERVICIOS DE TRANSPORTE PARA PROGRAMA DE SALUD FAMILIAR</t>
  </si>
  <si>
    <t>SUMINISTRO DE PAPELERIA Y UTILES DE OFICINA, SUMINISTRO DE MUEBLES Y ENSERES, SUMINISTRO DE ELEMENTOS DE ASEPSIA, SUMINISTRO DE ELEMENTOS DE ASEO</t>
  </si>
  <si>
    <t>SUMINISTRO DE LLANTAS, SUMINISTRO DE ROPA HOSPITALARIA Y HOTELERA</t>
  </si>
  <si>
    <t>7</t>
  </si>
  <si>
    <t>CONTRATAR LA COLABORACIÓN TEMPORAL Y PROFESIONAL DE TRABAJADORES PARA LA PRESTACIÓN DE LOS SERVICIOS ADCRITOS AL CICLO ECONOMICO INTERNO</t>
  </si>
  <si>
    <t xml:space="preserve">PRESTACION DE SERVICIOS DE PERSONAL TEMPORAL Y PROFESIONAL DE TRABAJADORES PARA  SERVICIOS ADMINISTRATIVOS </t>
  </si>
  <si>
    <t xml:space="preserve">84131600; 84131500 </t>
  </si>
  <si>
    <t>42132100; 42131500; 42131600; 42131700; 25172504; 25172502</t>
  </si>
  <si>
    <t>72101500; 72153600; 72151500</t>
  </si>
  <si>
    <t>80111600; 80161500</t>
  </si>
  <si>
    <t>80161500; 80111600</t>
  </si>
  <si>
    <t>82112000; 90121700</t>
  </si>
  <si>
    <t>80111600; 80111700</t>
  </si>
  <si>
    <t>93141808; 80111600</t>
  </si>
  <si>
    <t>85121600; 85121700</t>
  </si>
  <si>
    <t>85121500; 80111600; 80111700</t>
  </si>
  <si>
    <t>85121900; 81101802</t>
  </si>
  <si>
    <t>80111600; 80111700; 85101600</t>
  </si>
  <si>
    <t>COMODATOS TORRE LAPAROSCOPIA, TERAPIA VASCULAR, BOMBAS DE INFUSION, HEMODIAFILTRACION Y TERAPIA VAC</t>
  </si>
  <si>
    <t>42294800; 42222000; 42231500; 42161600; 42271700</t>
  </si>
  <si>
    <t xml:space="preserve">80111600; 84111600 </t>
  </si>
  <si>
    <t>84111500; 84111600; 80111600; 80111700</t>
  </si>
  <si>
    <t>51102700; 51101500; 51101600; 51101700; 51101800; 51102200; 51102300; 51102400; 51121500; 51121600; 51121700; 51121800; 51121900; 51122100; 51131500; 51131600; 51131700; 51131800; 51131900; 51132000; 51141500; 51141600; 51141700; 51141800; 51141900; 51142000; 51142200; 51142100; 51142300; 51142400; 51142500; 51142600; 51142700; 51142800; 51142900; 51151500; 51151600; 51151700; 51151800; 51151900; 51152000; 51161500; 51161600; 51161700; 51161800; 51161900; 51201500; 51201600; 51201700; 51201800; 51201900; 51211500; 51211600; 51211900; 51212000; 51212100; 51212200; 51212300; 51212400; 51212500; 51213000; 51241000; 51241100; 51241200; 51241300</t>
  </si>
  <si>
    <t>47131500; 47131600; 47131700; 47131800; 47131900; 47132100; 47121900; 56112000; 56101500; 56101700; 55101500; 44101600; 44101800; 44102000; 44111500; 44111900; 44112000; 44121500; 44121600; 44121700; 44121800; 44121900; 44122000; 44122100; 43211500; 43211700; 43211900; 25172500; 47131700; 53131600</t>
  </si>
  <si>
    <t>41121500; 41121600; 41121700; 41122000; 41122300; 41122400; 41122500; 41122600; 41122700; 41122800; 41123000; 41123100; 41123200; 41123300; 41123400; 85121809</t>
  </si>
  <si>
    <t>27111500; 27111600; 27111700; 27111600; 27111700; 27111800; 27111900; 27112000; 27112100; 27112200; 78181500; 26131500; 27113300; 27113100; 27112300; 27112400; 27112500; 27112700; 27112800; 27112900; 27113000; 27113200; 27121700; 72151800</t>
  </si>
  <si>
    <t>72101500; 72103300; 72102900; 72151100; 72151000; 72151200; 72151300; 72151400; 72151500; 72151600; 72151800; 72151900; 72152000; 72152100; 72152200; 72152300; 72152400; 72152600; 72152700; 72152900; 72153000; 72153200; 72153400; 72153500; 72153600; 72153700; 72154000; 72154100; 72154200; 72154300; 72154400; 72154500; 23271800; 30151500; 30151600; 30151700; 30151800; 30151900; 30152000; 30152100</t>
  </si>
  <si>
    <t>42141500; 42141600; 42141700; 42141800; 42141900; 42142000; 42142100; 42142200; 42142300; 42142400; 42142500; 42142600; 42142700; 42142800; 42143100; 42143500; 42143600; 42143800; 42143900; 42144100; 42131500; 42131600; 42131700; 42132100; 42132200; 42171600; 42171700; 42171800; 42171900; 42172000; 42172100; 42172200; 42181900; 42181800; 42182200; 42182300; 42192600; 42221500; 42221600; 42221700; 42221800; 42221900; 42222000; 42222100; 42222200; 42222300; 42272000; 42272500; 42272300; 42291500; 42291600; 42291700; 42291800; 42291900; 42292000; 42292100; 42292200; 42292300; 42292600; 42292700; 42292900; 42293000; 42293100; 42293300; 42293500; 42294000; 42294600; 42295400; 42295900; 42296000; 42296100; 42311500; 42311600; 42311700; 42311900; 42312000; 42312100; 42312200; 42312300; 42312400; 42312500; 42312600; 42151500; 42151600; 42151800; 42151900; 42152400; 42152500</t>
  </si>
  <si>
    <t>42141500; 42141600; 42141700; 42141800; 42141900; 42142000; 42142100; 42142200; 42142300; 42142400; 42142500; 42142600; 42142700; 42142800; 42143100; 42143500; 42143600; 42143800; 42143900; 42144100; 42131500; 42131600; 42131700; 42132100; 42132200; 42171600; 42171700; 42171800; 42171900; 42172000; 42172100; 42172200; 42181900; 42181800; 42182200; 42182300; 42192600; 42221500; 42221600; 42221700; 42221800; 42221900; 42222000; 42222100; 42222200; 42222300; 42272000; 42272500; 42272300; 42291500; 42291600; 42291700; 42291800; 42291900; 42292000; 42292100; 42292200; 42292300; 42292600; 42292700; 42292900; 42293000; 42293100; 42293300; 42293500; 42294000; 42294600; 42295400; 42295900; 42296000; 42296100; 42311500; 42311600; 42311700; 42311900; 42312000; 42312100; 42312200; 42312300; 42312400; 42312500; 42312600</t>
  </si>
  <si>
    <t>SUMINISTRO APARATOS MEDICOS, QUIRURGICOS Y APARATOS ORTESICOS Y PROTESICOS</t>
  </si>
  <si>
    <t xml:space="preserve">SUMINISTRO DE MAQUINARIA INFORMATICA </t>
  </si>
  <si>
    <t xml:space="preserve">SUMINISTRO DE MAQUINARIA PARA USOS ESPECIALES </t>
  </si>
  <si>
    <t xml:space="preserve">SUMINISTRO DE MAQUINAS PARA USOS GENERALES </t>
  </si>
  <si>
    <t>41103900; 41103000</t>
  </si>
  <si>
    <t>41103900; 41101500; 41101700; 41101800; 41101900; 41102400; 41102500; 41102700; 41102900; 41103000; 41103200; 41103300; 41103400; 41103500; 41103700; 41103800; 41104000; 41104100; 41104200; 41104300; 41104400; 41104500; 41104600; 41104700; 41104800; 41104900; 41105000; 41105100; 41105200; 41105300; 41105500; 41105600; 41105700; 41105800; 41106200; 42182800; 42181500; 42172100; 42292200; 42201700; 41114500; 42192200; 42271700</t>
  </si>
  <si>
    <t>43211500; 43222600; 43232300</t>
  </si>
  <si>
    <t>ENAJENACIÓN DE MATERIAL SOLIDO DE RECICLABLE DEL HOSPITAL REGIONAL DE MONIQUIRÁ E.S.E</t>
  </si>
  <si>
    <t>4</t>
  </si>
  <si>
    <t>73111604; 76122300; 76121500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</si>
</sst>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31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167" fontId="0" fillId="0" borderId="0" xfId="2" applyFont="1" applyFill="1" applyAlignment="1" applyProtection="1">
      <alignment vertical="center"/>
      <protection locked="0"/>
    </xf>
    <xf numFmtId="167" fontId="0" fillId="0" borderId="0" xfId="2" applyFont="1" applyFill="1" applyProtection="1">
      <protection locked="0"/>
    </xf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Protection="1">
      <alignment horizontal="left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1" fontId="0" fillId="0" borderId="0" xfId="0" applyNumberFormat="1" applyProtection="1">
      <protection locked="0"/>
    </xf>
    <xf numFmtId="0" fontId="2" fillId="0" borderId="0" xfId="7" applyFill="1" applyAlignment="1" applyProtection="1">
      <alignment horizontal="center" vertical="center" wrapText="1"/>
    </xf>
    <xf numFmtId="0" fontId="2" fillId="0" borderId="0" xfId="7" applyFill="1" applyProtection="1">
      <alignment horizontal="center" vertical="center"/>
    </xf>
    <xf numFmtId="1" fontId="2" fillId="0" borderId="0" xfId="7" applyNumberFormat="1" applyFill="1" applyProtection="1">
      <alignment horizontal="center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wrapText="1"/>
    </xf>
    <xf numFmtId="49" fontId="4" fillId="7" borderId="0" xfId="13" applyFont="1" applyFill="1" applyAlignment="1" applyProtection="1">
      <alignment horizontal="left" vertical="center" wrapText="1"/>
      <protection locked="0"/>
    </xf>
    <xf numFmtId="49" fontId="4" fillId="7" borderId="0" xfId="13" applyFont="1" applyFill="1" applyProtection="1">
      <alignment horizontal="left" vertical="center"/>
      <protection locked="0"/>
    </xf>
    <xf numFmtId="167" fontId="5" fillId="7" borderId="0" xfId="2" applyFont="1" applyFill="1" applyProtection="1">
      <protection locked="0"/>
    </xf>
    <xf numFmtId="167" fontId="0" fillId="7" borderId="0" xfId="2" applyFont="1" applyFill="1" applyAlignment="1" applyProtection="1">
      <alignment vertical="center"/>
      <protection locked="0"/>
    </xf>
    <xf numFmtId="49" fontId="1" fillId="7" borderId="0" xfId="13" applyFill="1" applyProtection="1">
      <alignment horizontal="left" vertical="center"/>
      <protection locked="0"/>
    </xf>
    <xf numFmtId="0" fontId="0" fillId="0" borderId="0" xfId="0" applyAlignment="1" applyProtection="1">
      <alignment horizontal="left" wrapText="1"/>
      <protection locked="0"/>
    </xf>
    <xf numFmtId="0" fontId="7" fillId="0" borderId="0" xfId="0" applyFont="1" applyAlignment="1" applyProtection="1">
      <alignment wrapText="1"/>
      <protection locked="0"/>
    </xf>
    <xf numFmtId="49" fontId="8" fillId="0" borderId="0" xfId="13" applyFont="1" applyFill="1" applyProtection="1">
      <alignment horizontal="left" vertical="center"/>
      <protection locked="0"/>
    </xf>
    <xf numFmtId="167" fontId="7" fillId="0" borderId="0" xfId="2" applyFont="1" applyFill="1" applyProtection="1">
      <protection locked="0"/>
    </xf>
    <xf numFmtId="0" fontId="2" fillId="0" borderId="1" xfId="6" applyFill="1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Normal" xfId="0" builtinId="0"/>
    <cellStyle name="Numeric" xfId="19" xr:uid="{00000000-0005-0000-0000-000017000000}"/>
    <cellStyle name="NumericWithBorder" xfId="23" xr:uid="{00000000-0005-0000-0000-000018000000}"/>
    <cellStyle name="Percent" xfId="1" xr:uid="{00000000-0005-0000-0000-00001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7"/>
  <sheetViews>
    <sheetView tabSelected="1" zoomScale="80" zoomScaleNormal="80" workbookViewId="0">
      <pane ySplit="4" topLeftCell="A22" activePane="bottomLeft" state="frozen"/>
      <selection pane="bottomLeft" activeCell="A10" sqref="A10"/>
    </sheetView>
  </sheetViews>
  <sheetFormatPr baseColWidth="10" defaultColWidth="9.140625" defaultRowHeight="12.75" x14ac:dyDescent="0.2"/>
  <cols>
    <col min="1" max="1" width="52" style="8" customWidth="1"/>
    <col min="2" max="2" width="63.7109375" style="8" customWidth="1"/>
    <col min="3" max="3" width="60" style="9" customWidth="1"/>
    <col min="4" max="4" width="53.85546875" style="9" customWidth="1"/>
    <col min="5" max="5" width="34.7109375" style="9" customWidth="1"/>
    <col min="6" max="6" width="56" style="9" customWidth="1"/>
    <col min="7" max="7" width="26.42578125" style="9" customWidth="1"/>
    <col min="8" max="8" width="25.42578125" style="9" customWidth="1"/>
    <col min="9" max="9" width="23" style="12" customWidth="1"/>
    <col min="10" max="10" width="39.42578125" style="12" customWidth="1"/>
    <col min="11" max="11" width="35.7109375" style="9" customWidth="1"/>
    <col min="12" max="12" width="43" style="9" customWidth="1"/>
    <col min="13" max="13" width="39" style="9" customWidth="1"/>
    <col min="14" max="14" width="15.5703125" style="9" customWidth="1"/>
    <col min="15" max="15" width="31.28515625" style="9" customWidth="1"/>
    <col min="16" max="16" width="28.28515625" style="9" customWidth="1"/>
    <col min="17" max="17" width="38.5703125" style="9" customWidth="1"/>
    <col min="18" max="18" width="215.28515625" style="9" customWidth="1"/>
    <col min="19" max="19" width="82" style="9" customWidth="1"/>
    <col min="20" max="20" width="9.140625" style="9" customWidth="1"/>
  </cols>
  <sheetData>
    <row r="1" spans="1:19" x14ac:dyDescent="0.2">
      <c r="A1" s="28" t="s">
        <v>107782</v>
      </c>
      <c r="B1" s="29"/>
      <c r="C1" s="29"/>
      <c r="D1" s="29"/>
      <c r="E1" s="29"/>
      <c r="F1" s="29"/>
      <c r="G1" s="29"/>
      <c r="H1" s="29"/>
      <c r="I1" s="30"/>
      <c r="J1" s="30"/>
      <c r="K1" s="29"/>
      <c r="L1" s="29"/>
      <c r="M1" s="29"/>
      <c r="N1" s="29"/>
      <c r="O1" s="29"/>
      <c r="P1" s="29"/>
      <c r="Q1" s="29"/>
      <c r="R1" s="29"/>
      <c r="S1" s="29"/>
    </row>
    <row r="2" spans="1:19" x14ac:dyDescent="0.2">
      <c r="A2" s="29"/>
      <c r="B2" s="29"/>
      <c r="C2" s="29"/>
      <c r="D2" s="29"/>
      <c r="E2" s="29"/>
      <c r="F2" s="29"/>
      <c r="G2" s="29"/>
      <c r="H2" s="29"/>
      <c r="I2" s="30"/>
      <c r="J2" s="30"/>
      <c r="K2" s="29"/>
      <c r="L2" s="29"/>
      <c r="M2" s="29"/>
      <c r="N2" s="29"/>
      <c r="O2" s="29"/>
      <c r="P2" s="29"/>
      <c r="Q2" s="29"/>
      <c r="R2" s="29"/>
      <c r="S2" s="29"/>
    </row>
    <row r="3" spans="1:19" x14ac:dyDescent="0.2">
      <c r="A3" s="29"/>
      <c r="B3" s="29"/>
      <c r="C3" s="29"/>
      <c r="D3" s="29"/>
      <c r="E3" s="29"/>
      <c r="F3" s="29"/>
      <c r="G3" s="29"/>
      <c r="H3" s="29"/>
      <c r="I3" s="30"/>
      <c r="J3" s="30"/>
      <c r="K3" s="29"/>
      <c r="L3" s="29"/>
      <c r="M3" s="29"/>
      <c r="N3" s="29"/>
      <c r="O3" s="29"/>
      <c r="P3" s="29"/>
      <c r="Q3" s="29"/>
      <c r="R3" s="29"/>
      <c r="S3" s="29"/>
    </row>
    <row r="4" spans="1:19" x14ac:dyDescent="0.2">
      <c r="A4" s="13" t="s">
        <v>107783</v>
      </c>
      <c r="B4" s="13" t="s">
        <v>107784</v>
      </c>
      <c r="C4" s="14" t="s">
        <v>107785</v>
      </c>
      <c r="D4" s="14" t="s">
        <v>107786</v>
      </c>
      <c r="E4" s="14" t="s">
        <v>107787</v>
      </c>
      <c r="F4" s="14" t="s">
        <v>5</v>
      </c>
      <c r="G4" s="14" t="s">
        <v>4</v>
      </c>
      <c r="H4" s="14" t="s">
        <v>39</v>
      </c>
      <c r="I4" s="15" t="s">
        <v>107788</v>
      </c>
      <c r="J4" s="15" t="s">
        <v>107789</v>
      </c>
      <c r="K4" s="14" t="s">
        <v>210</v>
      </c>
      <c r="L4" s="14" t="s">
        <v>94</v>
      </c>
      <c r="M4" s="14" t="s">
        <v>107790</v>
      </c>
      <c r="N4" s="14" t="s">
        <v>3</v>
      </c>
      <c r="O4" s="14" t="s">
        <v>107791</v>
      </c>
      <c r="P4" s="14" t="s">
        <v>107792</v>
      </c>
      <c r="Q4" s="14" t="s">
        <v>107793</v>
      </c>
      <c r="R4" s="14" t="s">
        <v>227</v>
      </c>
      <c r="S4" s="14" t="s">
        <v>240</v>
      </c>
    </row>
    <row r="5" spans="1:19" ht="235.5" customHeight="1" x14ac:dyDescent="0.2">
      <c r="A5" s="6" t="s">
        <v>107903</v>
      </c>
      <c r="B5" s="16" t="s">
        <v>107798</v>
      </c>
      <c r="C5" s="7" t="s">
        <v>221</v>
      </c>
      <c r="D5" s="7" t="s">
        <v>221</v>
      </c>
      <c r="E5" s="7" t="s">
        <v>221</v>
      </c>
      <c r="F5" s="7" t="s">
        <v>221</v>
      </c>
      <c r="G5" s="7" t="s">
        <v>106</v>
      </c>
      <c r="H5" s="7" t="s">
        <v>215</v>
      </c>
      <c r="I5" s="4">
        <v>176593238</v>
      </c>
      <c r="J5" s="4">
        <f>I5</f>
        <v>176593238</v>
      </c>
      <c r="K5" s="7" t="s">
        <v>215</v>
      </c>
      <c r="L5" s="7" t="s">
        <v>215</v>
      </c>
      <c r="M5" s="7" t="s">
        <v>107794</v>
      </c>
      <c r="N5" s="7" t="s">
        <v>1188</v>
      </c>
      <c r="O5" s="7" t="s">
        <v>107795</v>
      </c>
      <c r="P5" s="7" t="s">
        <v>107796</v>
      </c>
      <c r="Q5" s="7" t="s">
        <v>107797</v>
      </c>
      <c r="R5" s="7" t="s">
        <v>215</v>
      </c>
      <c r="S5" s="7" t="s">
        <v>215</v>
      </c>
    </row>
    <row r="6" spans="1:19" ht="25.5" x14ac:dyDescent="0.2">
      <c r="A6" s="6" t="s">
        <v>19065</v>
      </c>
      <c r="B6" s="16" t="s">
        <v>107804</v>
      </c>
      <c r="C6" s="7" t="s">
        <v>107805</v>
      </c>
      <c r="D6" s="7" t="s">
        <v>107805</v>
      </c>
      <c r="E6" s="7" t="s">
        <v>107803</v>
      </c>
      <c r="F6" s="7" t="s">
        <v>221</v>
      </c>
      <c r="G6" s="7" t="s">
        <v>106</v>
      </c>
      <c r="H6" s="7" t="s">
        <v>215</v>
      </c>
      <c r="I6" s="4">
        <v>98880480</v>
      </c>
      <c r="J6" s="4">
        <f t="shared" ref="J6:J69" si="0">I6</f>
        <v>98880480</v>
      </c>
      <c r="K6" s="7" t="s">
        <v>215</v>
      </c>
      <c r="L6" s="7" t="s">
        <v>215</v>
      </c>
      <c r="M6" s="7" t="s">
        <v>107794</v>
      </c>
      <c r="N6" s="7" t="s">
        <v>1188</v>
      </c>
      <c r="O6" s="7" t="s">
        <v>107795</v>
      </c>
      <c r="P6" s="7" t="s">
        <v>107796</v>
      </c>
      <c r="Q6" s="7" t="s">
        <v>107797</v>
      </c>
      <c r="R6" s="7" t="s">
        <v>215</v>
      </c>
      <c r="S6" s="7" t="s">
        <v>215</v>
      </c>
    </row>
    <row r="7" spans="1:19" ht="228.75" customHeight="1" x14ac:dyDescent="0.2">
      <c r="A7" s="6" t="s">
        <v>107903</v>
      </c>
      <c r="B7" s="16" t="s">
        <v>107798</v>
      </c>
      <c r="C7" s="7" t="s">
        <v>221</v>
      </c>
      <c r="D7" s="7" t="s">
        <v>221</v>
      </c>
      <c r="E7" s="7" t="s">
        <v>107803</v>
      </c>
      <c r="F7" s="7" t="s">
        <v>221</v>
      </c>
      <c r="G7" s="7" t="s">
        <v>133</v>
      </c>
      <c r="H7" s="7" t="s">
        <v>215</v>
      </c>
      <c r="I7" s="4">
        <v>1301567284</v>
      </c>
      <c r="J7" s="4">
        <f t="shared" si="0"/>
        <v>1301567284</v>
      </c>
      <c r="K7" s="7" t="s">
        <v>215</v>
      </c>
      <c r="L7" s="7" t="s">
        <v>215</v>
      </c>
      <c r="M7" s="7" t="s">
        <v>107794</v>
      </c>
      <c r="N7" s="7" t="s">
        <v>1188</v>
      </c>
      <c r="O7" s="7" t="s">
        <v>107795</v>
      </c>
      <c r="P7" s="7" t="s">
        <v>107796</v>
      </c>
      <c r="Q7" s="7" t="s">
        <v>107797</v>
      </c>
      <c r="R7" s="7" t="s">
        <v>215</v>
      </c>
      <c r="S7" s="7" t="s">
        <v>215</v>
      </c>
    </row>
    <row r="8" spans="1:19" ht="225" customHeight="1" x14ac:dyDescent="0.2">
      <c r="A8" s="6" t="s">
        <v>102545</v>
      </c>
      <c r="B8" s="6" t="s">
        <v>107802</v>
      </c>
      <c r="C8" s="7" t="s">
        <v>221</v>
      </c>
      <c r="D8" s="7" t="s">
        <v>221</v>
      </c>
      <c r="E8" s="7" t="s">
        <v>107800</v>
      </c>
      <c r="F8" s="7" t="s">
        <v>221</v>
      </c>
      <c r="G8" s="7" t="s">
        <v>133</v>
      </c>
      <c r="H8" s="7" t="s">
        <v>215</v>
      </c>
      <c r="I8" s="5">
        <v>12363432</v>
      </c>
      <c r="J8" s="4">
        <f t="shared" si="0"/>
        <v>12363432</v>
      </c>
      <c r="K8" s="7" t="s">
        <v>215</v>
      </c>
      <c r="L8" s="7" t="s">
        <v>215</v>
      </c>
      <c r="M8" s="7" t="s">
        <v>107794</v>
      </c>
      <c r="N8" s="7" t="s">
        <v>1188</v>
      </c>
      <c r="O8" s="7" t="s">
        <v>107795</v>
      </c>
      <c r="P8" s="7" t="s">
        <v>107796</v>
      </c>
      <c r="Q8" s="7" t="s">
        <v>107797</v>
      </c>
      <c r="R8" s="7" t="s">
        <v>215</v>
      </c>
      <c r="S8" s="7" t="s">
        <v>215</v>
      </c>
    </row>
    <row r="9" spans="1:19" ht="225" customHeight="1" x14ac:dyDescent="0.2">
      <c r="A9" s="6" t="s">
        <v>107909</v>
      </c>
      <c r="B9" s="6" t="s">
        <v>107799</v>
      </c>
      <c r="C9" s="7" t="s">
        <v>221</v>
      </c>
      <c r="D9" s="7" t="s">
        <v>221</v>
      </c>
      <c r="E9" s="7" t="s">
        <v>107800</v>
      </c>
      <c r="F9" s="7" t="s">
        <v>221</v>
      </c>
      <c r="G9" s="7" t="s">
        <v>133</v>
      </c>
      <c r="H9" s="7" t="s">
        <v>215</v>
      </c>
      <c r="I9" s="5">
        <v>1124320832</v>
      </c>
      <c r="J9" s="4">
        <f t="shared" si="0"/>
        <v>1124320832</v>
      </c>
      <c r="K9" s="7" t="s">
        <v>215</v>
      </c>
      <c r="L9" s="7" t="s">
        <v>215</v>
      </c>
      <c r="M9" s="7" t="s">
        <v>107794</v>
      </c>
      <c r="N9" s="7" t="s">
        <v>1188</v>
      </c>
      <c r="O9" s="7" t="s">
        <v>107795</v>
      </c>
      <c r="P9" s="7" t="s">
        <v>107796</v>
      </c>
      <c r="Q9" s="7" t="s">
        <v>107797</v>
      </c>
      <c r="R9" s="7" t="s">
        <v>215</v>
      </c>
      <c r="S9" s="7" t="s">
        <v>215</v>
      </c>
    </row>
    <row r="10" spans="1:19" ht="225" customHeight="1" x14ac:dyDescent="0.2">
      <c r="A10" s="6" t="s">
        <v>107908</v>
      </c>
      <c r="B10" s="6" t="s">
        <v>107799</v>
      </c>
      <c r="C10" s="7" t="s">
        <v>221</v>
      </c>
      <c r="D10" s="7" t="s">
        <v>221</v>
      </c>
      <c r="E10" s="7" t="s">
        <v>221</v>
      </c>
      <c r="F10" s="7" t="s">
        <v>221</v>
      </c>
      <c r="G10" s="7" t="s">
        <v>106</v>
      </c>
      <c r="H10" s="7" t="s">
        <v>215</v>
      </c>
      <c r="I10" s="5">
        <v>140540104</v>
      </c>
      <c r="J10" s="4">
        <f t="shared" si="0"/>
        <v>140540104</v>
      </c>
      <c r="K10" s="7" t="s">
        <v>215</v>
      </c>
      <c r="L10" s="7" t="s">
        <v>215</v>
      </c>
      <c r="M10" s="7" t="s">
        <v>107794</v>
      </c>
      <c r="N10" s="7" t="s">
        <v>1188</v>
      </c>
      <c r="O10" s="7" t="s">
        <v>107795</v>
      </c>
      <c r="P10" s="7" t="s">
        <v>107796</v>
      </c>
      <c r="Q10" s="7" t="s">
        <v>107797</v>
      </c>
      <c r="R10" s="7" t="s">
        <v>215</v>
      </c>
      <c r="S10" s="7" t="s">
        <v>215</v>
      </c>
    </row>
    <row r="11" spans="1:19" ht="225" customHeight="1" x14ac:dyDescent="0.2">
      <c r="A11" s="6" t="s">
        <v>107807</v>
      </c>
      <c r="B11" s="6" t="s">
        <v>107806</v>
      </c>
      <c r="C11" s="7" t="s">
        <v>221</v>
      </c>
      <c r="D11" s="7" t="s">
        <v>221</v>
      </c>
      <c r="E11" s="7" t="s">
        <v>221</v>
      </c>
      <c r="F11" s="7" t="s">
        <v>221</v>
      </c>
      <c r="G11" s="7" t="s">
        <v>106</v>
      </c>
      <c r="H11" s="7" t="s">
        <v>215</v>
      </c>
      <c r="I11" s="5">
        <v>192450547</v>
      </c>
      <c r="J11" s="4">
        <f t="shared" si="0"/>
        <v>192450547</v>
      </c>
      <c r="K11" s="7" t="s">
        <v>215</v>
      </c>
      <c r="L11" s="7" t="s">
        <v>215</v>
      </c>
      <c r="M11" s="7" t="s">
        <v>107794</v>
      </c>
      <c r="N11" s="7" t="s">
        <v>1188</v>
      </c>
      <c r="O11" s="7" t="s">
        <v>107795</v>
      </c>
      <c r="P11" s="7" t="s">
        <v>107796</v>
      </c>
      <c r="Q11" s="7" t="s">
        <v>107797</v>
      </c>
      <c r="R11" s="7" t="s">
        <v>215</v>
      </c>
      <c r="S11" s="7" t="s">
        <v>215</v>
      </c>
    </row>
    <row r="12" spans="1:19" ht="225" customHeight="1" x14ac:dyDescent="0.2">
      <c r="A12" s="6" t="s">
        <v>107807</v>
      </c>
      <c r="B12" s="6" t="s">
        <v>107806</v>
      </c>
      <c r="C12" s="7" t="s">
        <v>107805</v>
      </c>
      <c r="D12" s="7" t="s">
        <v>107805</v>
      </c>
      <c r="E12" s="7" t="s">
        <v>107803</v>
      </c>
      <c r="F12" s="7" t="s">
        <v>221</v>
      </c>
      <c r="G12" s="7" t="s">
        <v>133</v>
      </c>
      <c r="H12" s="7" t="s">
        <v>215</v>
      </c>
      <c r="I12" s="5">
        <v>1460952992</v>
      </c>
      <c r="J12" s="4">
        <f t="shared" si="0"/>
        <v>1460952992</v>
      </c>
      <c r="K12" s="7" t="s">
        <v>215</v>
      </c>
      <c r="L12" s="7" t="s">
        <v>215</v>
      </c>
      <c r="M12" s="7" t="s">
        <v>107794</v>
      </c>
      <c r="N12" s="7" t="s">
        <v>1188</v>
      </c>
      <c r="O12" s="7" t="s">
        <v>107795</v>
      </c>
      <c r="P12" s="7" t="s">
        <v>107796</v>
      </c>
      <c r="Q12" s="7" t="s">
        <v>107797</v>
      </c>
      <c r="R12" s="7" t="s">
        <v>215</v>
      </c>
      <c r="S12" s="7" t="s">
        <v>215</v>
      </c>
    </row>
    <row r="13" spans="1:19" ht="225" customHeight="1" x14ac:dyDescent="0.2">
      <c r="A13" s="6" t="s">
        <v>107900</v>
      </c>
      <c r="B13" s="6" t="s">
        <v>107899</v>
      </c>
      <c r="C13" s="7" t="s">
        <v>221</v>
      </c>
      <c r="D13" s="7" t="s">
        <v>221</v>
      </c>
      <c r="E13" s="7" t="s">
        <v>107800</v>
      </c>
      <c r="F13" s="7" t="s">
        <v>221</v>
      </c>
      <c r="G13" s="7" t="s">
        <v>106</v>
      </c>
      <c r="H13" s="7" t="s">
        <v>215</v>
      </c>
      <c r="I13" s="5">
        <v>879918453</v>
      </c>
      <c r="J13" s="4">
        <f t="shared" si="0"/>
        <v>879918453</v>
      </c>
      <c r="K13" s="7" t="s">
        <v>215</v>
      </c>
      <c r="L13" s="7" t="s">
        <v>215</v>
      </c>
      <c r="M13" s="7" t="s">
        <v>107794</v>
      </c>
      <c r="N13" s="7" t="s">
        <v>1188</v>
      </c>
      <c r="O13" s="7" t="s">
        <v>107795</v>
      </c>
      <c r="P13" s="7" t="s">
        <v>107796</v>
      </c>
      <c r="Q13" s="7" t="s">
        <v>107797</v>
      </c>
      <c r="R13" s="7" t="s">
        <v>215</v>
      </c>
      <c r="S13" s="7" t="s">
        <v>215</v>
      </c>
    </row>
    <row r="14" spans="1:19" ht="83.25" customHeight="1" x14ac:dyDescent="0.2">
      <c r="A14" s="6" t="s">
        <v>107905</v>
      </c>
      <c r="B14" s="6" t="s">
        <v>107801</v>
      </c>
      <c r="C14" s="7" t="s">
        <v>221</v>
      </c>
      <c r="D14" s="7" t="s">
        <v>221</v>
      </c>
      <c r="E14" s="7" t="s">
        <v>107800</v>
      </c>
      <c r="F14" s="7" t="s">
        <v>221</v>
      </c>
      <c r="G14" s="7" t="s">
        <v>106</v>
      </c>
      <c r="H14" s="7" t="s">
        <v>215</v>
      </c>
      <c r="I14" s="5">
        <v>1291500000</v>
      </c>
      <c r="J14" s="4">
        <f t="shared" si="0"/>
        <v>1291500000</v>
      </c>
      <c r="K14" s="7" t="s">
        <v>215</v>
      </c>
      <c r="L14" s="7" t="s">
        <v>215</v>
      </c>
      <c r="M14" s="7" t="s">
        <v>107794</v>
      </c>
      <c r="N14" s="7" t="s">
        <v>1188</v>
      </c>
      <c r="O14" s="7" t="s">
        <v>107795</v>
      </c>
      <c r="P14" s="7" t="s">
        <v>107796</v>
      </c>
      <c r="Q14" s="7" t="s">
        <v>107797</v>
      </c>
      <c r="R14" s="7" t="s">
        <v>215</v>
      </c>
      <c r="S14" s="7" t="s">
        <v>215</v>
      </c>
    </row>
    <row r="15" spans="1:19" ht="102" x14ac:dyDescent="0.2">
      <c r="A15" s="6" t="s">
        <v>107904</v>
      </c>
      <c r="B15" s="6" t="s">
        <v>107882</v>
      </c>
      <c r="C15" s="7" t="s">
        <v>221</v>
      </c>
      <c r="D15" s="7" t="s">
        <v>221</v>
      </c>
      <c r="E15" s="7" t="s">
        <v>107800</v>
      </c>
      <c r="F15" s="7" t="s">
        <v>221</v>
      </c>
      <c r="G15" s="7" t="s">
        <v>106</v>
      </c>
      <c r="H15" s="7" t="s">
        <v>215</v>
      </c>
      <c r="I15" s="5">
        <v>297900000</v>
      </c>
      <c r="J15" s="4">
        <f t="shared" si="0"/>
        <v>297900000</v>
      </c>
      <c r="K15" s="7" t="s">
        <v>215</v>
      </c>
      <c r="L15" s="7" t="s">
        <v>215</v>
      </c>
      <c r="M15" s="7" t="s">
        <v>107794</v>
      </c>
      <c r="N15" s="7" t="s">
        <v>1188</v>
      </c>
      <c r="O15" s="7" t="s">
        <v>107795</v>
      </c>
      <c r="P15" s="7" t="s">
        <v>107796</v>
      </c>
      <c r="Q15" s="7" t="s">
        <v>107797</v>
      </c>
      <c r="R15" s="7" t="s">
        <v>215</v>
      </c>
      <c r="S15" s="7" t="s">
        <v>215</v>
      </c>
    </row>
    <row r="16" spans="1:19" ht="38.25" x14ac:dyDescent="0.2">
      <c r="A16" s="6" t="s">
        <v>107887</v>
      </c>
      <c r="B16" s="6" t="s">
        <v>107829</v>
      </c>
      <c r="C16" s="7" t="s">
        <v>107879</v>
      </c>
      <c r="D16" s="7" t="s">
        <v>107879</v>
      </c>
      <c r="E16" s="7" t="s">
        <v>107880</v>
      </c>
      <c r="F16" s="7" t="s">
        <v>221</v>
      </c>
      <c r="G16" s="7" t="s">
        <v>106</v>
      </c>
      <c r="H16" s="7" t="s">
        <v>215</v>
      </c>
      <c r="I16" s="5">
        <v>221360869</v>
      </c>
      <c r="J16" s="4">
        <f t="shared" si="0"/>
        <v>221360869</v>
      </c>
      <c r="K16" s="7" t="s">
        <v>215</v>
      </c>
      <c r="L16" s="7" t="s">
        <v>215</v>
      </c>
      <c r="M16" s="7" t="s">
        <v>107794</v>
      </c>
      <c r="N16" s="7" t="s">
        <v>1188</v>
      </c>
      <c r="O16" s="7" t="s">
        <v>107795</v>
      </c>
      <c r="P16" s="7" t="s">
        <v>107796</v>
      </c>
      <c r="Q16" s="7" t="s">
        <v>107797</v>
      </c>
      <c r="R16" s="7" t="s">
        <v>215</v>
      </c>
      <c r="S16" s="7" t="s">
        <v>215</v>
      </c>
    </row>
    <row r="17" spans="1:19" ht="76.5" x14ac:dyDescent="0.2">
      <c r="A17" s="6" t="s">
        <v>107906</v>
      </c>
      <c r="B17" s="6" t="s">
        <v>107870</v>
      </c>
      <c r="C17" s="7" t="s">
        <v>221</v>
      </c>
      <c r="D17" s="7" t="s">
        <v>221</v>
      </c>
      <c r="E17" s="7" t="s">
        <v>107800</v>
      </c>
      <c r="F17" s="7" t="s">
        <v>221</v>
      </c>
      <c r="G17" s="7" t="s">
        <v>106</v>
      </c>
      <c r="H17" s="17">
        <v>0</v>
      </c>
      <c r="I17" s="5">
        <v>278136963</v>
      </c>
      <c r="J17" s="4">
        <f t="shared" si="0"/>
        <v>278136963</v>
      </c>
      <c r="K17" s="7" t="s">
        <v>215</v>
      </c>
      <c r="L17" s="7" t="s">
        <v>215</v>
      </c>
      <c r="M17" s="7" t="s">
        <v>107794</v>
      </c>
      <c r="N17" s="7" t="s">
        <v>1188</v>
      </c>
      <c r="O17" s="7" t="s">
        <v>107795</v>
      </c>
      <c r="P17" s="7" t="s">
        <v>107796</v>
      </c>
      <c r="Q17" s="7" t="s">
        <v>107797</v>
      </c>
      <c r="R17" s="7" t="s">
        <v>215</v>
      </c>
      <c r="S17" s="7" t="s">
        <v>215</v>
      </c>
    </row>
    <row r="18" spans="1:19" ht="25.5" x14ac:dyDescent="0.2">
      <c r="A18" s="6" t="s">
        <v>107873</v>
      </c>
      <c r="B18" s="6" t="s">
        <v>107871</v>
      </c>
      <c r="C18" s="7" t="s">
        <v>221</v>
      </c>
      <c r="D18" s="7" t="s">
        <v>221</v>
      </c>
      <c r="E18" s="7" t="s">
        <v>107800</v>
      </c>
      <c r="F18" s="7" t="s">
        <v>221</v>
      </c>
      <c r="G18" s="7" t="s">
        <v>106</v>
      </c>
      <c r="H18" s="17">
        <v>0</v>
      </c>
      <c r="I18" s="5">
        <v>139068483</v>
      </c>
      <c r="J18" s="4">
        <f t="shared" si="0"/>
        <v>139068483</v>
      </c>
      <c r="K18" s="7" t="s">
        <v>215</v>
      </c>
      <c r="L18" s="7" t="s">
        <v>215</v>
      </c>
      <c r="M18" s="7" t="s">
        <v>107794</v>
      </c>
      <c r="N18" s="7" t="s">
        <v>1188</v>
      </c>
      <c r="O18" s="7" t="s">
        <v>107795</v>
      </c>
      <c r="P18" s="7" t="s">
        <v>107796</v>
      </c>
      <c r="Q18" s="7" t="s">
        <v>107797</v>
      </c>
      <c r="R18" s="7" t="s">
        <v>215</v>
      </c>
      <c r="S18" s="7" t="s">
        <v>215</v>
      </c>
    </row>
    <row r="19" spans="1:19" ht="127.5" x14ac:dyDescent="0.2">
      <c r="A19" s="6" t="s">
        <v>107907</v>
      </c>
      <c r="B19" s="6" t="s">
        <v>107868</v>
      </c>
      <c r="C19" s="7" t="s">
        <v>221</v>
      </c>
      <c r="D19" s="7" t="s">
        <v>221</v>
      </c>
      <c r="E19" s="7" t="s">
        <v>107800</v>
      </c>
      <c r="F19" s="7" t="s">
        <v>221</v>
      </c>
      <c r="G19" s="7" t="s">
        <v>106</v>
      </c>
      <c r="H19" s="17">
        <v>0</v>
      </c>
      <c r="I19" s="5">
        <v>417205444</v>
      </c>
      <c r="J19" s="4">
        <f t="shared" si="0"/>
        <v>417205444</v>
      </c>
      <c r="K19" s="7" t="s">
        <v>215</v>
      </c>
      <c r="L19" s="7" t="s">
        <v>215</v>
      </c>
      <c r="M19" s="7" t="s">
        <v>107794</v>
      </c>
      <c r="N19" s="7" t="s">
        <v>1188</v>
      </c>
      <c r="O19" s="7" t="s">
        <v>107795</v>
      </c>
      <c r="P19" s="7" t="s">
        <v>107796</v>
      </c>
      <c r="Q19" s="7" t="s">
        <v>107797</v>
      </c>
      <c r="R19" s="7" t="s">
        <v>215</v>
      </c>
      <c r="S19" s="7" t="s">
        <v>215</v>
      </c>
    </row>
    <row r="20" spans="1:19" ht="25.5" x14ac:dyDescent="0.2">
      <c r="A20" s="6" t="s">
        <v>105726</v>
      </c>
      <c r="B20" s="6" t="s">
        <v>107869</v>
      </c>
      <c r="C20" s="7" t="s">
        <v>221</v>
      </c>
      <c r="D20" s="7" t="s">
        <v>221</v>
      </c>
      <c r="E20" s="7" t="s">
        <v>107800</v>
      </c>
      <c r="F20" s="7" t="s">
        <v>221</v>
      </c>
      <c r="G20" s="7" t="s">
        <v>106</v>
      </c>
      <c r="H20" s="17">
        <v>0</v>
      </c>
      <c r="I20" s="5">
        <v>417205444</v>
      </c>
      <c r="J20" s="4">
        <f t="shared" si="0"/>
        <v>417205444</v>
      </c>
      <c r="K20" s="7" t="s">
        <v>215</v>
      </c>
      <c r="L20" s="7" t="s">
        <v>215</v>
      </c>
      <c r="M20" s="7" t="s">
        <v>107794</v>
      </c>
      <c r="N20" s="7" t="s">
        <v>1188</v>
      </c>
      <c r="O20" s="7" t="s">
        <v>107795</v>
      </c>
      <c r="P20" s="7" t="s">
        <v>107796</v>
      </c>
      <c r="Q20" s="7" t="s">
        <v>107797</v>
      </c>
      <c r="R20" s="7" t="s">
        <v>215</v>
      </c>
      <c r="S20" s="7" t="s">
        <v>215</v>
      </c>
    </row>
    <row r="21" spans="1:19" ht="38.25" x14ac:dyDescent="0.2">
      <c r="A21" s="6" t="s">
        <v>107874</v>
      </c>
      <c r="B21" s="6" t="s">
        <v>107872</v>
      </c>
      <c r="C21" s="7" t="s">
        <v>221</v>
      </c>
      <c r="D21" s="7" t="s">
        <v>221</v>
      </c>
      <c r="E21" s="7" t="s">
        <v>107800</v>
      </c>
      <c r="F21" s="7" t="s">
        <v>221</v>
      </c>
      <c r="G21" s="7" t="s">
        <v>106</v>
      </c>
      <c r="H21" s="17">
        <v>0</v>
      </c>
      <c r="I21" s="5">
        <v>139068482</v>
      </c>
      <c r="J21" s="4">
        <f t="shared" si="0"/>
        <v>139068482</v>
      </c>
      <c r="K21" s="7" t="s">
        <v>215</v>
      </c>
      <c r="L21" s="7" t="s">
        <v>215</v>
      </c>
      <c r="M21" s="7" t="s">
        <v>107794</v>
      </c>
      <c r="N21" s="7" t="s">
        <v>1188</v>
      </c>
      <c r="O21" s="7" t="s">
        <v>107795</v>
      </c>
      <c r="P21" s="7" t="s">
        <v>107796</v>
      </c>
      <c r="Q21" s="7" t="s">
        <v>107797</v>
      </c>
      <c r="R21" s="7" t="s">
        <v>215</v>
      </c>
      <c r="S21" s="7" t="s">
        <v>215</v>
      </c>
    </row>
    <row r="22" spans="1:19" x14ac:dyDescent="0.2">
      <c r="A22" s="6" t="s">
        <v>107812</v>
      </c>
      <c r="B22" s="6" t="s">
        <v>107811</v>
      </c>
      <c r="C22" s="7" t="s">
        <v>221</v>
      </c>
      <c r="D22" s="7" t="s">
        <v>221</v>
      </c>
      <c r="E22" s="7" t="s">
        <v>107800</v>
      </c>
      <c r="F22" s="7" t="s">
        <v>221</v>
      </c>
      <c r="G22" s="7" t="s">
        <v>106</v>
      </c>
      <c r="H22" s="7" t="s">
        <v>215</v>
      </c>
      <c r="I22" s="5">
        <v>171000000</v>
      </c>
      <c r="J22" s="4">
        <f t="shared" si="0"/>
        <v>171000000</v>
      </c>
      <c r="K22" s="7" t="s">
        <v>215</v>
      </c>
      <c r="L22" s="7" t="s">
        <v>215</v>
      </c>
      <c r="M22" s="7" t="s">
        <v>107794</v>
      </c>
      <c r="N22" s="7" t="s">
        <v>1188</v>
      </c>
      <c r="O22" s="7" t="s">
        <v>107795</v>
      </c>
      <c r="P22" s="7" t="s">
        <v>107796</v>
      </c>
      <c r="Q22" s="7" t="s">
        <v>107797</v>
      </c>
      <c r="R22" s="7" t="s">
        <v>215</v>
      </c>
      <c r="S22" s="7" t="s">
        <v>215</v>
      </c>
    </row>
    <row r="23" spans="1:19" ht="38.25" x14ac:dyDescent="0.2">
      <c r="A23" s="6" t="s">
        <v>103999</v>
      </c>
      <c r="B23" s="6" t="s">
        <v>107808</v>
      </c>
      <c r="C23" s="7" t="s">
        <v>221</v>
      </c>
      <c r="D23" s="7" t="s">
        <v>221</v>
      </c>
      <c r="E23" s="7" t="s">
        <v>107800</v>
      </c>
      <c r="F23" s="7" t="s">
        <v>221</v>
      </c>
      <c r="G23" s="7" t="s">
        <v>106</v>
      </c>
      <c r="H23" s="7" t="s">
        <v>215</v>
      </c>
      <c r="I23" s="5">
        <v>117000000</v>
      </c>
      <c r="J23" s="4">
        <f t="shared" si="0"/>
        <v>117000000</v>
      </c>
      <c r="K23" s="7" t="s">
        <v>215</v>
      </c>
      <c r="L23" s="7" t="s">
        <v>215</v>
      </c>
      <c r="M23" s="7" t="s">
        <v>107794</v>
      </c>
      <c r="N23" s="7" t="s">
        <v>1188</v>
      </c>
      <c r="O23" s="7" t="s">
        <v>107795</v>
      </c>
      <c r="P23" s="7" t="s">
        <v>107796</v>
      </c>
      <c r="Q23" s="7" t="s">
        <v>107797</v>
      </c>
      <c r="R23" s="7" t="s">
        <v>215</v>
      </c>
      <c r="S23" s="7" t="s">
        <v>215</v>
      </c>
    </row>
    <row r="24" spans="1:19" x14ac:dyDescent="0.2">
      <c r="A24" s="6" t="s">
        <v>103779</v>
      </c>
      <c r="B24" s="6" t="s">
        <v>107813</v>
      </c>
      <c r="C24" s="7" t="s">
        <v>221</v>
      </c>
      <c r="D24" s="7" t="s">
        <v>221</v>
      </c>
      <c r="E24" s="7" t="s">
        <v>107800</v>
      </c>
      <c r="F24" s="7" t="s">
        <v>221</v>
      </c>
      <c r="G24" s="7" t="s">
        <v>106</v>
      </c>
      <c r="H24" s="7" t="s">
        <v>215</v>
      </c>
      <c r="I24" s="5">
        <v>76500000</v>
      </c>
      <c r="J24" s="4">
        <f t="shared" si="0"/>
        <v>76500000</v>
      </c>
      <c r="K24" s="7" t="s">
        <v>215</v>
      </c>
      <c r="L24" s="7" t="s">
        <v>215</v>
      </c>
      <c r="M24" s="7" t="s">
        <v>107794</v>
      </c>
      <c r="N24" s="7" t="s">
        <v>1188</v>
      </c>
      <c r="O24" s="7" t="s">
        <v>107795</v>
      </c>
      <c r="P24" s="7" t="s">
        <v>107796</v>
      </c>
      <c r="Q24" s="7" t="s">
        <v>107797</v>
      </c>
      <c r="R24" s="7" t="s">
        <v>215</v>
      </c>
      <c r="S24" s="7" t="s">
        <v>215</v>
      </c>
    </row>
    <row r="25" spans="1:19" x14ac:dyDescent="0.2">
      <c r="A25" s="6" t="s">
        <v>104325</v>
      </c>
      <c r="B25" s="6" t="s">
        <v>107814</v>
      </c>
      <c r="C25" s="7" t="s">
        <v>221</v>
      </c>
      <c r="D25" s="7" t="s">
        <v>221</v>
      </c>
      <c r="E25" s="7" t="s">
        <v>107800</v>
      </c>
      <c r="F25" s="7" t="s">
        <v>221</v>
      </c>
      <c r="G25" s="7" t="s">
        <v>106</v>
      </c>
      <c r="H25" s="7" t="s">
        <v>215</v>
      </c>
      <c r="I25" s="5">
        <v>254376243</v>
      </c>
      <c r="J25" s="4">
        <f t="shared" si="0"/>
        <v>254376243</v>
      </c>
      <c r="K25" s="7" t="s">
        <v>215</v>
      </c>
      <c r="L25" s="7" t="s">
        <v>215</v>
      </c>
      <c r="M25" s="7" t="s">
        <v>107794</v>
      </c>
      <c r="N25" s="7" t="s">
        <v>1188</v>
      </c>
      <c r="O25" s="7" t="s">
        <v>107795</v>
      </c>
      <c r="P25" s="7" t="s">
        <v>107796</v>
      </c>
      <c r="Q25" s="7" t="s">
        <v>107797</v>
      </c>
      <c r="R25" s="7" t="s">
        <v>215</v>
      </c>
      <c r="S25" s="7" t="s">
        <v>215</v>
      </c>
    </row>
    <row r="26" spans="1:19" x14ac:dyDescent="0.2">
      <c r="A26" s="6" t="s">
        <v>103345</v>
      </c>
      <c r="B26" s="6" t="s">
        <v>107815</v>
      </c>
      <c r="C26" s="7" t="s">
        <v>221</v>
      </c>
      <c r="D26" s="7" t="s">
        <v>221</v>
      </c>
      <c r="E26" s="7" t="s">
        <v>107884</v>
      </c>
      <c r="F26" s="7" t="s">
        <v>221</v>
      </c>
      <c r="G26" s="7" t="s">
        <v>106</v>
      </c>
      <c r="H26" s="7" t="s">
        <v>215</v>
      </c>
      <c r="I26" s="5">
        <v>3600000</v>
      </c>
      <c r="J26" s="4">
        <f t="shared" si="0"/>
        <v>3600000</v>
      </c>
      <c r="K26" s="7" t="s">
        <v>215</v>
      </c>
      <c r="L26" s="7" t="s">
        <v>215</v>
      </c>
      <c r="M26" s="7" t="s">
        <v>107794</v>
      </c>
      <c r="N26" s="7" t="s">
        <v>1188</v>
      </c>
      <c r="O26" s="7" t="s">
        <v>107795</v>
      </c>
      <c r="P26" s="7" t="s">
        <v>107796</v>
      </c>
      <c r="Q26" s="7" t="s">
        <v>107797</v>
      </c>
      <c r="R26" s="7" t="s">
        <v>215</v>
      </c>
      <c r="S26" s="7" t="s">
        <v>215</v>
      </c>
    </row>
    <row r="27" spans="1:19" ht="25.5" x14ac:dyDescent="0.2">
      <c r="A27" s="6" t="s">
        <v>104329</v>
      </c>
      <c r="B27" s="6" t="s">
        <v>107816</v>
      </c>
      <c r="C27" s="7" t="s">
        <v>221</v>
      </c>
      <c r="D27" s="7" t="s">
        <v>221</v>
      </c>
      <c r="E27" s="7" t="s">
        <v>107800</v>
      </c>
      <c r="F27" s="7" t="s">
        <v>221</v>
      </c>
      <c r="G27" s="7" t="s">
        <v>106</v>
      </c>
      <c r="H27" s="7" t="s">
        <v>215</v>
      </c>
      <c r="I27" s="5">
        <v>120000000</v>
      </c>
      <c r="J27" s="4">
        <f t="shared" si="0"/>
        <v>120000000</v>
      </c>
      <c r="K27" s="7" t="s">
        <v>215</v>
      </c>
      <c r="L27" s="7" t="s">
        <v>215</v>
      </c>
      <c r="M27" s="7" t="s">
        <v>107794</v>
      </c>
      <c r="N27" s="7" t="s">
        <v>1188</v>
      </c>
      <c r="O27" s="7" t="s">
        <v>107795</v>
      </c>
      <c r="P27" s="7" t="s">
        <v>107796</v>
      </c>
      <c r="Q27" s="7" t="s">
        <v>107797</v>
      </c>
      <c r="R27" s="7" t="s">
        <v>215</v>
      </c>
      <c r="S27" s="7" t="s">
        <v>215</v>
      </c>
    </row>
    <row r="28" spans="1:19" ht="38.25" x14ac:dyDescent="0.2">
      <c r="A28" s="6" t="s">
        <v>104546</v>
      </c>
      <c r="B28" s="6" t="s">
        <v>107817</v>
      </c>
      <c r="C28" s="7" t="s">
        <v>221</v>
      </c>
      <c r="D28" s="7" t="s">
        <v>221</v>
      </c>
      <c r="E28" s="7" t="s">
        <v>107800</v>
      </c>
      <c r="F28" s="7" t="s">
        <v>221</v>
      </c>
      <c r="G28" s="7" t="s">
        <v>106</v>
      </c>
      <c r="H28" s="7" t="s">
        <v>215</v>
      </c>
      <c r="I28" s="5">
        <v>4293000</v>
      </c>
      <c r="J28" s="4">
        <f t="shared" si="0"/>
        <v>4293000</v>
      </c>
      <c r="K28" s="7" t="s">
        <v>215</v>
      </c>
      <c r="L28" s="7" t="s">
        <v>215</v>
      </c>
      <c r="M28" s="7" t="s">
        <v>107794</v>
      </c>
      <c r="N28" s="7" t="s">
        <v>1188</v>
      </c>
      <c r="O28" s="7" t="s">
        <v>107795</v>
      </c>
      <c r="P28" s="7" t="s">
        <v>107796</v>
      </c>
      <c r="Q28" s="7" t="s">
        <v>107797</v>
      </c>
      <c r="R28" s="7" t="s">
        <v>215</v>
      </c>
      <c r="S28" s="7" t="s">
        <v>215</v>
      </c>
    </row>
    <row r="29" spans="1:19" ht="25.5" x14ac:dyDescent="0.2">
      <c r="A29" s="6" t="s">
        <v>104494</v>
      </c>
      <c r="B29" s="6" t="s">
        <v>107810</v>
      </c>
      <c r="C29" s="7" t="s">
        <v>221</v>
      </c>
      <c r="D29" s="7" t="s">
        <v>221</v>
      </c>
      <c r="E29" s="7" t="s">
        <v>107884</v>
      </c>
      <c r="F29" s="7" t="s">
        <v>221</v>
      </c>
      <c r="G29" s="7" t="s">
        <v>106</v>
      </c>
      <c r="H29" s="7" t="s">
        <v>215</v>
      </c>
      <c r="I29" s="5">
        <v>18200000</v>
      </c>
      <c r="J29" s="4">
        <f t="shared" si="0"/>
        <v>18200000</v>
      </c>
      <c r="K29" s="7" t="s">
        <v>215</v>
      </c>
      <c r="L29" s="7" t="s">
        <v>215</v>
      </c>
      <c r="M29" s="7" t="s">
        <v>107794</v>
      </c>
      <c r="N29" s="7" t="s">
        <v>1188</v>
      </c>
      <c r="O29" s="7" t="s">
        <v>107795</v>
      </c>
      <c r="P29" s="7" t="s">
        <v>107796</v>
      </c>
      <c r="Q29" s="7" t="s">
        <v>107797</v>
      </c>
      <c r="R29" s="7" t="s">
        <v>215</v>
      </c>
      <c r="S29" s="7" t="s">
        <v>215</v>
      </c>
    </row>
    <row r="30" spans="1:19" x14ac:dyDescent="0.2">
      <c r="A30" s="6" t="s">
        <v>107877</v>
      </c>
      <c r="B30" s="6" t="s">
        <v>107867</v>
      </c>
      <c r="C30" s="7" t="s">
        <v>221</v>
      </c>
      <c r="D30" s="7" t="s">
        <v>221</v>
      </c>
      <c r="E30" s="7" t="s">
        <v>107800</v>
      </c>
      <c r="F30" s="7" t="s">
        <v>221</v>
      </c>
      <c r="G30" s="7" t="s">
        <v>106</v>
      </c>
      <c r="H30" s="7" t="s">
        <v>215</v>
      </c>
      <c r="I30" s="5">
        <v>15437000</v>
      </c>
      <c r="J30" s="4">
        <f t="shared" si="0"/>
        <v>15437000</v>
      </c>
      <c r="K30" s="7" t="s">
        <v>215</v>
      </c>
      <c r="L30" s="7" t="s">
        <v>215</v>
      </c>
      <c r="M30" s="7" t="s">
        <v>107794</v>
      </c>
      <c r="N30" s="7" t="s">
        <v>1188</v>
      </c>
      <c r="O30" s="7" t="s">
        <v>107795</v>
      </c>
      <c r="P30" s="7" t="s">
        <v>107796</v>
      </c>
      <c r="Q30" s="7" t="s">
        <v>107797</v>
      </c>
      <c r="R30" s="7" t="s">
        <v>215</v>
      </c>
      <c r="S30" s="7" t="s">
        <v>215</v>
      </c>
    </row>
    <row r="31" spans="1:19" ht="38.25" x14ac:dyDescent="0.2">
      <c r="A31" s="6" t="s">
        <v>104329</v>
      </c>
      <c r="B31" s="6" t="s">
        <v>107809</v>
      </c>
      <c r="C31" s="7" t="s">
        <v>221</v>
      </c>
      <c r="D31" s="7" t="s">
        <v>221</v>
      </c>
      <c r="E31" s="7" t="s">
        <v>107884</v>
      </c>
      <c r="F31" s="7" t="s">
        <v>221</v>
      </c>
      <c r="G31" s="7" t="s">
        <v>106</v>
      </c>
      <c r="H31" s="7" t="s">
        <v>215</v>
      </c>
      <c r="I31" s="5">
        <v>28000000</v>
      </c>
      <c r="J31" s="4">
        <f t="shared" si="0"/>
        <v>28000000</v>
      </c>
      <c r="K31" s="7" t="s">
        <v>215</v>
      </c>
      <c r="L31" s="7" t="s">
        <v>215</v>
      </c>
      <c r="M31" s="7" t="s">
        <v>107794</v>
      </c>
      <c r="N31" s="7" t="s">
        <v>1188</v>
      </c>
      <c r="O31" s="7" t="s">
        <v>107795</v>
      </c>
      <c r="P31" s="7" t="s">
        <v>107796</v>
      </c>
      <c r="Q31" s="7" t="s">
        <v>107797</v>
      </c>
      <c r="R31" s="7" t="s">
        <v>215</v>
      </c>
      <c r="S31" s="7" t="s">
        <v>215</v>
      </c>
    </row>
    <row r="32" spans="1:19" ht="36.75" customHeight="1" x14ac:dyDescent="0.2">
      <c r="A32" s="6" t="s">
        <v>104989</v>
      </c>
      <c r="B32" s="8" t="s">
        <v>107818</v>
      </c>
      <c r="C32" s="7" t="s">
        <v>221</v>
      </c>
      <c r="D32" s="7" t="s">
        <v>221</v>
      </c>
      <c r="E32" s="7" t="s">
        <v>107800</v>
      </c>
      <c r="F32" s="7" t="s">
        <v>221</v>
      </c>
      <c r="G32" s="7" t="s">
        <v>106</v>
      </c>
      <c r="H32" s="7" t="s">
        <v>215</v>
      </c>
      <c r="I32" s="5">
        <v>13600000</v>
      </c>
      <c r="J32" s="4">
        <f t="shared" si="0"/>
        <v>13600000</v>
      </c>
      <c r="K32" s="7" t="s">
        <v>215</v>
      </c>
      <c r="L32" s="7" t="s">
        <v>215</v>
      </c>
      <c r="M32" s="7" t="s">
        <v>107794</v>
      </c>
      <c r="N32" s="7" t="s">
        <v>1188</v>
      </c>
      <c r="O32" s="7" t="s">
        <v>107795</v>
      </c>
      <c r="P32" s="7" t="s">
        <v>107796</v>
      </c>
      <c r="Q32" s="7" t="s">
        <v>107797</v>
      </c>
      <c r="R32" s="7" t="s">
        <v>215</v>
      </c>
      <c r="S32" s="7" t="s">
        <v>215</v>
      </c>
    </row>
    <row r="33" spans="1:19" x14ac:dyDescent="0.2">
      <c r="A33" s="6" t="s">
        <v>102913</v>
      </c>
      <c r="B33" s="6" t="s">
        <v>107820</v>
      </c>
      <c r="C33" s="7" t="s">
        <v>221</v>
      </c>
      <c r="D33" s="7" t="s">
        <v>221</v>
      </c>
      <c r="E33" s="7" t="s">
        <v>221</v>
      </c>
      <c r="F33" s="7" t="s">
        <v>221</v>
      </c>
      <c r="G33" s="7" t="s">
        <v>106</v>
      </c>
      <c r="H33" s="7" t="s">
        <v>215</v>
      </c>
      <c r="I33" s="5">
        <v>36500000</v>
      </c>
      <c r="J33" s="4">
        <f t="shared" si="0"/>
        <v>36500000</v>
      </c>
      <c r="K33" s="7" t="s">
        <v>215</v>
      </c>
      <c r="L33" s="7" t="s">
        <v>215</v>
      </c>
      <c r="M33" s="7" t="s">
        <v>107794</v>
      </c>
      <c r="N33" s="7" t="s">
        <v>1188</v>
      </c>
      <c r="O33" s="7" t="s">
        <v>107795</v>
      </c>
      <c r="P33" s="7" t="s">
        <v>107796</v>
      </c>
      <c r="Q33" s="7" t="s">
        <v>107797</v>
      </c>
      <c r="R33" s="7" t="s">
        <v>215</v>
      </c>
      <c r="S33" s="7" t="s">
        <v>215</v>
      </c>
    </row>
    <row r="34" spans="1:19" x14ac:dyDescent="0.2">
      <c r="A34" s="6" t="s">
        <v>102913</v>
      </c>
      <c r="B34" s="6" t="s">
        <v>107820</v>
      </c>
      <c r="C34" s="7" t="s">
        <v>221</v>
      </c>
      <c r="D34" s="7" t="s">
        <v>221</v>
      </c>
      <c r="E34" s="7" t="s">
        <v>107884</v>
      </c>
      <c r="F34" s="7" t="s">
        <v>221</v>
      </c>
      <c r="G34" s="7" t="s">
        <v>133</v>
      </c>
      <c r="H34" s="7" t="s">
        <v>215</v>
      </c>
      <c r="I34" s="5">
        <v>255500000</v>
      </c>
      <c r="J34" s="4">
        <f t="shared" si="0"/>
        <v>255500000</v>
      </c>
      <c r="K34" s="7" t="s">
        <v>215</v>
      </c>
      <c r="L34" s="7" t="s">
        <v>215</v>
      </c>
      <c r="M34" s="7"/>
      <c r="N34" s="7"/>
      <c r="O34" s="7"/>
      <c r="P34" s="7"/>
      <c r="Q34" s="7"/>
      <c r="R34" s="7" t="s">
        <v>215</v>
      </c>
      <c r="S34" s="7" t="s">
        <v>215</v>
      </c>
    </row>
    <row r="35" spans="1:19" ht="38.25" x14ac:dyDescent="0.2">
      <c r="A35" s="6" t="s">
        <v>107822</v>
      </c>
      <c r="B35" s="6" t="s">
        <v>107821</v>
      </c>
      <c r="C35" s="7" t="s">
        <v>221</v>
      </c>
      <c r="D35" s="7" t="s">
        <v>221</v>
      </c>
      <c r="E35" s="7" t="s">
        <v>221</v>
      </c>
      <c r="F35" s="7" t="s">
        <v>221</v>
      </c>
      <c r="G35" s="7" t="s">
        <v>106</v>
      </c>
      <c r="H35" s="7" t="s">
        <v>215</v>
      </c>
      <c r="I35" s="5">
        <v>47000000</v>
      </c>
      <c r="J35" s="4">
        <f t="shared" si="0"/>
        <v>47000000</v>
      </c>
      <c r="K35" s="7" t="s">
        <v>215</v>
      </c>
      <c r="L35" s="7" t="s">
        <v>215</v>
      </c>
      <c r="M35" s="7" t="s">
        <v>107794</v>
      </c>
      <c r="N35" s="7" t="s">
        <v>1188</v>
      </c>
      <c r="O35" s="7" t="s">
        <v>107795</v>
      </c>
      <c r="P35" s="7" t="s">
        <v>107796</v>
      </c>
      <c r="Q35" s="7" t="s">
        <v>107797</v>
      </c>
      <c r="R35" s="7" t="s">
        <v>215</v>
      </c>
      <c r="S35" s="7" t="s">
        <v>215</v>
      </c>
    </row>
    <row r="36" spans="1:19" ht="38.25" x14ac:dyDescent="0.2">
      <c r="A36" s="6" t="s">
        <v>107822</v>
      </c>
      <c r="B36" s="6" t="s">
        <v>107821</v>
      </c>
      <c r="C36" s="7" t="s">
        <v>221</v>
      </c>
      <c r="D36" s="7" t="s">
        <v>221</v>
      </c>
      <c r="E36" s="7" t="s">
        <v>107884</v>
      </c>
      <c r="F36" s="7" t="s">
        <v>221</v>
      </c>
      <c r="G36" s="7" t="s">
        <v>133</v>
      </c>
      <c r="H36" s="7" t="s">
        <v>215</v>
      </c>
      <c r="I36" s="5">
        <v>329000000</v>
      </c>
      <c r="J36" s="4">
        <f t="shared" si="0"/>
        <v>329000000</v>
      </c>
      <c r="K36" s="7" t="s">
        <v>215</v>
      </c>
      <c r="L36" s="7" t="s">
        <v>215</v>
      </c>
      <c r="M36" s="7" t="s">
        <v>107794</v>
      </c>
      <c r="N36" s="7" t="s">
        <v>1188</v>
      </c>
      <c r="O36" s="7" t="s">
        <v>107795</v>
      </c>
      <c r="P36" s="7" t="s">
        <v>107796</v>
      </c>
      <c r="Q36" s="7" t="s">
        <v>107797</v>
      </c>
      <c r="R36" s="7" t="s">
        <v>215</v>
      </c>
      <c r="S36" s="7" t="s">
        <v>215</v>
      </c>
    </row>
    <row r="37" spans="1:19" ht="25.5" x14ac:dyDescent="0.2">
      <c r="A37" s="6" t="s">
        <v>102891</v>
      </c>
      <c r="B37" s="6" t="s">
        <v>107823</v>
      </c>
      <c r="C37" s="7" t="s">
        <v>221</v>
      </c>
      <c r="D37" s="7" t="s">
        <v>221</v>
      </c>
      <c r="E37" s="7" t="s">
        <v>221</v>
      </c>
      <c r="F37" s="7" t="s">
        <v>221</v>
      </c>
      <c r="G37" s="7" t="s">
        <v>106</v>
      </c>
      <c r="H37" s="7" t="s">
        <v>215</v>
      </c>
      <c r="I37" s="5">
        <v>17300000</v>
      </c>
      <c r="J37" s="4">
        <f t="shared" si="0"/>
        <v>17300000</v>
      </c>
      <c r="K37" s="7" t="s">
        <v>215</v>
      </c>
      <c r="L37" s="7" t="s">
        <v>215</v>
      </c>
      <c r="M37" s="7" t="s">
        <v>107794</v>
      </c>
      <c r="N37" s="7" t="s">
        <v>1188</v>
      </c>
      <c r="O37" s="7" t="s">
        <v>107795</v>
      </c>
      <c r="P37" s="7" t="s">
        <v>107796</v>
      </c>
      <c r="Q37" s="7" t="s">
        <v>107797</v>
      </c>
      <c r="R37" s="7" t="s">
        <v>215</v>
      </c>
      <c r="S37" s="7" t="s">
        <v>215</v>
      </c>
    </row>
    <row r="38" spans="1:19" ht="25.5" x14ac:dyDescent="0.2">
      <c r="A38" s="6" t="s">
        <v>102891</v>
      </c>
      <c r="B38" s="6" t="s">
        <v>107823</v>
      </c>
      <c r="C38" s="7" t="s">
        <v>221</v>
      </c>
      <c r="D38" s="7" t="s">
        <v>221</v>
      </c>
      <c r="E38" s="7" t="s">
        <v>107803</v>
      </c>
      <c r="F38" s="7" t="s">
        <v>221</v>
      </c>
      <c r="G38" s="7" t="s">
        <v>133</v>
      </c>
      <c r="H38" s="7" t="s">
        <v>215</v>
      </c>
      <c r="I38" s="5">
        <v>121100000</v>
      </c>
      <c r="J38" s="4">
        <f t="shared" si="0"/>
        <v>121100000</v>
      </c>
      <c r="K38" s="7" t="s">
        <v>215</v>
      </c>
      <c r="L38" s="7" t="s">
        <v>215</v>
      </c>
      <c r="M38" s="7" t="s">
        <v>107794</v>
      </c>
      <c r="N38" s="7" t="s">
        <v>1188</v>
      </c>
      <c r="O38" s="7" t="s">
        <v>107795</v>
      </c>
      <c r="P38" s="7" t="s">
        <v>107796</v>
      </c>
      <c r="Q38" s="7" t="s">
        <v>107797</v>
      </c>
      <c r="R38" s="7" t="s">
        <v>215</v>
      </c>
      <c r="S38" s="7" t="s">
        <v>215</v>
      </c>
    </row>
    <row r="39" spans="1:19" ht="25.5" x14ac:dyDescent="0.2">
      <c r="A39" s="6" t="s">
        <v>107825</v>
      </c>
      <c r="B39" s="6" t="s">
        <v>107824</v>
      </c>
      <c r="C39" s="7" t="s">
        <v>221</v>
      </c>
      <c r="D39" s="7" t="s">
        <v>221</v>
      </c>
      <c r="E39" s="7" t="s">
        <v>221</v>
      </c>
      <c r="F39" s="7" t="s">
        <v>221</v>
      </c>
      <c r="G39" s="7" t="s">
        <v>106</v>
      </c>
      <c r="H39" s="7" t="s">
        <v>215</v>
      </c>
      <c r="I39" s="5">
        <v>32300000</v>
      </c>
      <c r="J39" s="4">
        <f t="shared" si="0"/>
        <v>32300000</v>
      </c>
      <c r="K39" s="7" t="s">
        <v>215</v>
      </c>
      <c r="L39" s="7" t="s">
        <v>215</v>
      </c>
      <c r="M39" s="7" t="s">
        <v>107794</v>
      </c>
      <c r="N39" s="7" t="s">
        <v>1188</v>
      </c>
      <c r="O39" s="7" t="s">
        <v>107795</v>
      </c>
      <c r="P39" s="7" t="s">
        <v>107796</v>
      </c>
      <c r="Q39" s="7" t="s">
        <v>107797</v>
      </c>
      <c r="R39" s="7" t="s">
        <v>215</v>
      </c>
      <c r="S39" s="7" t="s">
        <v>215</v>
      </c>
    </row>
    <row r="40" spans="1:19" ht="25.5" x14ac:dyDescent="0.2">
      <c r="A40" s="6" t="s">
        <v>107825</v>
      </c>
      <c r="B40" s="6" t="s">
        <v>107824</v>
      </c>
      <c r="C40" s="7" t="s">
        <v>221</v>
      </c>
      <c r="D40" s="7" t="s">
        <v>221</v>
      </c>
      <c r="E40" s="7" t="s">
        <v>107884</v>
      </c>
      <c r="F40" s="7" t="s">
        <v>221</v>
      </c>
      <c r="G40" s="7" t="s">
        <v>133</v>
      </c>
      <c r="H40" s="7" t="s">
        <v>215</v>
      </c>
      <c r="I40" s="5">
        <v>193800000</v>
      </c>
      <c r="J40" s="4">
        <f t="shared" si="0"/>
        <v>193800000</v>
      </c>
      <c r="K40" s="7" t="s">
        <v>215</v>
      </c>
      <c r="L40" s="7" t="s">
        <v>215</v>
      </c>
      <c r="M40" s="7" t="s">
        <v>107794</v>
      </c>
      <c r="N40" s="7" t="s">
        <v>1188</v>
      </c>
      <c r="O40" s="7" t="s">
        <v>107795</v>
      </c>
      <c r="P40" s="7" t="s">
        <v>107796</v>
      </c>
      <c r="Q40" s="7" t="s">
        <v>107797</v>
      </c>
      <c r="R40" s="7" t="s">
        <v>215</v>
      </c>
      <c r="S40" s="7" t="s">
        <v>215</v>
      </c>
    </row>
    <row r="41" spans="1:19" ht="38.25" x14ac:dyDescent="0.2">
      <c r="A41" s="6" t="s">
        <v>107827</v>
      </c>
      <c r="B41" s="6" t="s">
        <v>107826</v>
      </c>
      <c r="C41" s="7" t="s">
        <v>221</v>
      </c>
      <c r="D41" s="7" t="s">
        <v>221</v>
      </c>
      <c r="E41" s="7" t="s">
        <v>107800</v>
      </c>
      <c r="F41" s="7" t="s">
        <v>221</v>
      </c>
      <c r="G41" s="7" t="s">
        <v>106</v>
      </c>
      <c r="H41" s="7" t="s">
        <v>215</v>
      </c>
      <c r="I41" s="5">
        <v>10000000</v>
      </c>
      <c r="J41" s="4">
        <f t="shared" si="0"/>
        <v>10000000</v>
      </c>
      <c r="K41" s="7" t="s">
        <v>215</v>
      </c>
      <c r="L41" s="7" t="s">
        <v>215</v>
      </c>
      <c r="M41" s="7" t="s">
        <v>107794</v>
      </c>
      <c r="N41" s="7" t="s">
        <v>1188</v>
      </c>
      <c r="O41" s="7" t="s">
        <v>107795</v>
      </c>
      <c r="P41" s="7" t="s">
        <v>107796</v>
      </c>
      <c r="Q41" s="7" t="s">
        <v>107797</v>
      </c>
      <c r="R41" s="7" t="s">
        <v>215</v>
      </c>
      <c r="S41" s="7" t="s">
        <v>215</v>
      </c>
    </row>
    <row r="42" spans="1:19" ht="38.25" x14ac:dyDescent="0.2">
      <c r="A42" s="6" t="s">
        <v>102941</v>
      </c>
      <c r="B42" s="6" t="s">
        <v>107819</v>
      </c>
      <c r="C42" s="7" t="s">
        <v>221</v>
      </c>
      <c r="D42" s="7" t="s">
        <v>221</v>
      </c>
      <c r="E42" s="7" t="s">
        <v>107803</v>
      </c>
      <c r="F42" s="7" t="s">
        <v>221</v>
      </c>
      <c r="G42" s="7" t="s">
        <v>106</v>
      </c>
      <c r="H42" s="7" t="s">
        <v>215</v>
      </c>
      <c r="I42" s="5">
        <v>50753236</v>
      </c>
      <c r="J42" s="4">
        <f t="shared" si="0"/>
        <v>50753236</v>
      </c>
      <c r="K42" s="7" t="s">
        <v>215</v>
      </c>
      <c r="L42" s="7" t="s">
        <v>215</v>
      </c>
      <c r="M42" s="7" t="s">
        <v>107794</v>
      </c>
      <c r="N42" s="7" t="s">
        <v>1188</v>
      </c>
      <c r="O42" s="7" t="s">
        <v>107795</v>
      </c>
      <c r="P42" s="7" t="s">
        <v>107796</v>
      </c>
      <c r="Q42" s="7" t="s">
        <v>107797</v>
      </c>
      <c r="R42" s="7" t="s">
        <v>215</v>
      </c>
      <c r="S42" s="7" t="s">
        <v>215</v>
      </c>
    </row>
    <row r="43" spans="1:19" x14ac:dyDescent="0.2">
      <c r="A43" s="6" t="s">
        <v>96157</v>
      </c>
      <c r="B43" s="6" t="s">
        <v>107828</v>
      </c>
      <c r="C43" s="7" t="s">
        <v>221</v>
      </c>
      <c r="D43" s="7" t="s">
        <v>221</v>
      </c>
      <c r="E43" s="7" t="s">
        <v>107800</v>
      </c>
      <c r="F43" s="7" t="s">
        <v>221</v>
      </c>
      <c r="G43" s="7" t="s">
        <v>106</v>
      </c>
      <c r="H43" s="7" t="s">
        <v>215</v>
      </c>
      <c r="I43" s="5">
        <v>31500000</v>
      </c>
      <c r="J43" s="4">
        <f t="shared" si="0"/>
        <v>31500000</v>
      </c>
      <c r="K43" s="7" t="s">
        <v>215</v>
      </c>
      <c r="L43" s="7" t="s">
        <v>215</v>
      </c>
      <c r="M43" s="7" t="s">
        <v>107794</v>
      </c>
      <c r="N43" s="7" t="s">
        <v>1188</v>
      </c>
      <c r="O43" s="7" t="s">
        <v>107795</v>
      </c>
      <c r="P43" s="7" t="s">
        <v>107796</v>
      </c>
      <c r="Q43" s="7" t="s">
        <v>107797</v>
      </c>
      <c r="R43" s="7" t="s">
        <v>215</v>
      </c>
      <c r="S43" s="7" t="s">
        <v>215</v>
      </c>
    </row>
    <row r="44" spans="1:19" ht="25.5" x14ac:dyDescent="0.2">
      <c r="A44" s="6" t="s">
        <v>107876</v>
      </c>
      <c r="B44" s="6" t="s">
        <v>107875</v>
      </c>
      <c r="C44" s="7" t="s">
        <v>221</v>
      </c>
      <c r="D44" s="7" t="s">
        <v>221</v>
      </c>
      <c r="E44" s="7" t="s">
        <v>107800</v>
      </c>
      <c r="F44" s="7" t="s">
        <v>221</v>
      </c>
      <c r="G44" s="7" t="s">
        <v>106</v>
      </c>
      <c r="H44" s="7" t="s">
        <v>215</v>
      </c>
      <c r="I44" s="5">
        <v>63000000</v>
      </c>
      <c r="J44" s="4">
        <f t="shared" si="0"/>
        <v>63000000</v>
      </c>
      <c r="K44" s="7" t="s">
        <v>215</v>
      </c>
      <c r="L44" s="7" t="s">
        <v>215</v>
      </c>
      <c r="M44" s="7" t="s">
        <v>107794</v>
      </c>
      <c r="N44" s="7" t="s">
        <v>1188</v>
      </c>
      <c r="O44" s="7" t="s">
        <v>107795</v>
      </c>
      <c r="P44" s="7" t="s">
        <v>107796</v>
      </c>
      <c r="Q44" s="7" t="s">
        <v>107797</v>
      </c>
      <c r="R44" s="7" t="s">
        <v>215</v>
      </c>
      <c r="S44" s="7" t="s">
        <v>215</v>
      </c>
    </row>
    <row r="45" spans="1:19" ht="25.5" x14ac:dyDescent="0.2">
      <c r="A45" s="6" t="s">
        <v>103387</v>
      </c>
      <c r="B45" s="6" t="s">
        <v>107881</v>
      </c>
      <c r="C45" s="7" t="s">
        <v>221</v>
      </c>
      <c r="D45" s="7" t="s">
        <v>221</v>
      </c>
      <c r="E45" s="7" t="s">
        <v>107800</v>
      </c>
      <c r="F45" s="7" t="s">
        <v>221</v>
      </c>
      <c r="G45" s="7" t="s">
        <v>106</v>
      </c>
      <c r="H45" s="7" t="s">
        <v>215</v>
      </c>
      <c r="I45" s="5">
        <v>15000000</v>
      </c>
      <c r="J45" s="4">
        <f t="shared" si="0"/>
        <v>15000000</v>
      </c>
      <c r="K45" s="7" t="s">
        <v>215</v>
      </c>
      <c r="L45" s="7" t="s">
        <v>215</v>
      </c>
      <c r="M45" s="7" t="s">
        <v>107794</v>
      </c>
      <c r="N45" s="7" t="s">
        <v>1188</v>
      </c>
      <c r="O45" s="7" t="s">
        <v>107795</v>
      </c>
      <c r="P45" s="7" t="s">
        <v>107796</v>
      </c>
      <c r="Q45" s="7" t="s">
        <v>107797</v>
      </c>
      <c r="R45" s="7" t="s">
        <v>215</v>
      </c>
      <c r="S45" s="7" t="s">
        <v>215</v>
      </c>
    </row>
    <row r="46" spans="1:19" ht="25.5" x14ac:dyDescent="0.2">
      <c r="A46" s="6" t="s">
        <v>107888</v>
      </c>
      <c r="B46" s="8" t="s">
        <v>107883</v>
      </c>
      <c r="C46" s="7" t="s">
        <v>107805</v>
      </c>
      <c r="D46" s="7" t="s">
        <v>107805</v>
      </c>
      <c r="E46" s="7" t="s">
        <v>107884</v>
      </c>
      <c r="F46" s="7" t="s">
        <v>221</v>
      </c>
      <c r="G46" s="7" t="s">
        <v>106</v>
      </c>
      <c r="H46" s="7" t="s">
        <v>215</v>
      </c>
      <c r="I46" s="5">
        <v>112500000</v>
      </c>
      <c r="J46" s="4">
        <f t="shared" si="0"/>
        <v>112500000</v>
      </c>
      <c r="K46" s="7" t="s">
        <v>215</v>
      </c>
      <c r="L46" s="7" t="s">
        <v>215</v>
      </c>
      <c r="M46" s="7" t="s">
        <v>107794</v>
      </c>
      <c r="N46" s="7" t="s">
        <v>1188</v>
      </c>
      <c r="O46" s="7" t="s">
        <v>107795</v>
      </c>
      <c r="P46" s="7" t="s">
        <v>107796</v>
      </c>
      <c r="Q46" s="7" t="s">
        <v>107797</v>
      </c>
      <c r="R46" s="7" t="s">
        <v>215</v>
      </c>
      <c r="S46" s="7" t="s">
        <v>215</v>
      </c>
    </row>
    <row r="47" spans="1:19" ht="25.5" x14ac:dyDescent="0.2">
      <c r="A47" s="6" t="s">
        <v>104243</v>
      </c>
      <c r="B47" s="6" t="s">
        <v>107837</v>
      </c>
      <c r="C47" s="7" t="s">
        <v>221</v>
      </c>
      <c r="D47" s="7" t="s">
        <v>221</v>
      </c>
      <c r="E47" s="7" t="s">
        <v>107800</v>
      </c>
      <c r="F47" s="7" t="s">
        <v>221</v>
      </c>
      <c r="G47" s="7" t="s">
        <v>106</v>
      </c>
      <c r="H47" s="7" t="s">
        <v>215</v>
      </c>
      <c r="I47" s="5">
        <v>12600000</v>
      </c>
      <c r="J47" s="4">
        <f t="shared" si="0"/>
        <v>12600000</v>
      </c>
      <c r="K47" s="7" t="s">
        <v>215</v>
      </c>
      <c r="L47" s="7" t="s">
        <v>215</v>
      </c>
      <c r="M47" s="7" t="s">
        <v>107794</v>
      </c>
      <c r="N47" s="7" t="s">
        <v>1188</v>
      </c>
      <c r="O47" s="7" t="s">
        <v>107795</v>
      </c>
      <c r="P47" s="7" t="s">
        <v>107796</v>
      </c>
      <c r="Q47" s="7" t="s">
        <v>107797</v>
      </c>
      <c r="R47" s="7" t="s">
        <v>215</v>
      </c>
      <c r="S47" s="7" t="s">
        <v>215</v>
      </c>
    </row>
    <row r="48" spans="1:19" ht="25.5" x14ac:dyDescent="0.2">
      <c r="A48" s="6" t="s">
        <v>107889</v>
      </c>
      <c r="B48" s="6" t="s">
        <v>107878</v>
      </c>
      <c r="C48" s="7" t="s">
        <v>107805</v>
      </c>
      <c r="D48" s="7" t="s">
        <v>107805</v>
      </c>
      <c r="E48" s="7" t="s">
        <v>107879</v>
      </c>
      <c r="F48" s="7" t="s">
        <v>221</v>
      </c>
      <c r="G48" s="7" t="s">
        <v>106</v>
      </c>
      <c r="H48" s="7" t="s">
        <v>215</v>
      </c>
      <c r="I48" s="5">
        <v>90000000</v>
      </c>
      <c r="J48" s="4">
        <f t="shared" si="0"/>
        <v>90000000</v>
      </c>
      <c r="K48" s="7" t="s">
        <v>215</v>
      </c>
      <c r="L48" s="7" t="s">
        <v>215</v>
      </c>
      <c r="M48" s="7" t="s">
        <v>107794</v>
      </c>
      <c r="N48" s="7" t="s">
        <v>1188</v>
      </c>
      <c r="O48" s="7" t="s">
        <v>107795</v>
      </c>
      <c r="P48" s="7" t="s">
        <v>107796</v>
      </c>
      <c r="Q48" s="7" t="s">
        <v>107797</v>
      </c>
      <c r="R48" s="7" t="s">
        <v>215</v>
      </c>
      <c r="S48" s="7" t="s">
        <v>215</v>
      </c>
    </row>
    <row r="49" spans="1:19" ht="50.25" customHeight="1" x14ac:dyDescent="0.2">
      <c r="A49" s="6" t="s">
        <v>107862</v>
      </c>
      <c r="B49" s="6" t="s">
        <v>107830</v>
      </c>
      <c r="C49" s="7" t="s">
        <v>221</v>
      </c>
      <c r="D49" s="7" t="s">
        <v>221</v>
      </c>
      <c r="E49" s="7" t="s">
        <v>107884</v>
      </c>
      <c r="F49" s="7" t="s">
        <v>221</v>
      </c>
      <c r="G49" s="7" t="s">
        <v>106</v>
      </c>
      <c r="H49" s="7" t="s">
        <v>215</v>
      </c>
      <c r="I49" s="5">
        <v>36960000</v>
      </c>
      <c r="J49" s="4">
        <f t="shared" si="0"/>
        <v>36960000</v>
      </c>
      <c r="K49" s="7" t="s">
        <v>215</v>
      </c>
      <c r="L49" s="7" t="s">
        <v>215</v>
      </c>
      <c r="M49" s="7" t="s">
        <v>107794</v>
      </c>
      <c r="N49" s="7" t="s">
        <v>1188</v>
      </c>
      <c r="O49" s="7" t="s">
        <v>107795</v>
      </c>
      <c r="P49" s="7" t="s">
        <v>107796</v>
      </c>
      <c r="Q49" s="7" t="s">
        <v>107797</v>
      </c>
      <c r="R49" s="7" t="s">
        <v>215</v>
      </c>
      <c r="S49" s="7" t="s">
        <v>215</v>
      </c>
    </row>
    <row r="50" spans="1:19" ht="38.25" x14ac:dyDescent="0.2">
      <c r="A50" s="6" t="s">
        <v>107890</v>
      </c>
      <c r="B50" s="6" t="s">
        <v>107831</v>
      </c>
      <c r="C50" s="7" t="s">
        <v>221</v>
      </c>
      <c r="D50" s="7" t="s">
        <v>221</v>
      </c>
      <c r="E50" s="7" t="s">
        <v>107884</v>
      </c>
      <c r="F50" s="7" t="s">
        <v>221</v>
      </c>
      <c r="G50" s="7" t="s">
        <v>106</v>
      </c>
      <c r="H50" s="7" t="s">
        <v>215</v>
      </c>
      <c r="I50" s="5">
        <v>23100000</v>
      </c>
      <c r="J50" s="4">
        <f t="shared" si="0"/>
        <v>23100000</v>
      </c>
      <c r="K50" s="7" t="s">
        <v>215</v>
      </c>
      <c r="L50" s="7" t="s">
        <v>215</v>
      </c>
      <c r="M50" s="7" t="s">
        <v>107794</v>
      </c>
      <c r="N50" s="7" t="s">
        <v>1188</v>
      </c>
      <c r="O50" s="7" t="s">
        <v>107795</v>
      </c>
      <c r="P50" s="7" t="s">
        <v>107796</v>
      </c>
      <c r="Q50" s="7" t="s">
        <v>107797</v>
      </c>
      <c r="R50" s="7" t="s">
        <v>215</v>
      </c>
      <c r="S50" s="7" t="s">
        <v>215</v>
      </c>
    </row>
    <row r="51" spans="1:19" ht="25.5" x14ac:dyDescent="0.2">
      <c r="A51" s="6" t="s">
        <v>107863</v>
      </c>
      <c r="B51" s="6" t="s">
        <v>107832</v>
      </c>
      <c r="C51" s="7" t="s">
        <v>221</v>
      </c>
      <c r="D51" s="7" t="s">
        <v>221</v>
      </c>
      <c r="E51" s="7" t="s">
        <v>107884</v>
      </c>
      <c r="F51" s="7" t="s">
        <v>221</v>
      </c>
      <c r="G51" s="7" t="s">
        <v>106</v>
      </c>
      <c r="H51" s="7" t="s">
        <v>215</v>
      </c>
      <c r="I51" s="5">
        <v>17500000</v>
      </c>
      <c r="J51" s="4">
        <f t="shared" si="0"/>
        <v>17500000</v>
      </c>
      <c r="K51" s="7" t="s">
        <v>215</v>
      </c>
      <c r="L51" s="7" t="s">
        <v>215</v>
      </c>
      <c r="M51" s="7" t="s">
        <v>107794</v>
      </c>
      <c r="N51" s="7" t="s">
        <v>1188</v>
      </c>
      <c r="O51" s="7" t="s">
        <v>107795</v>
      </c>
      <c r="P51" s="7" t="s">
        <v>107796</v>
      </c>
      <c r="Q51" s="7" t="s">
        <v>107797</v>
      </c>
      <c r="R51" s="7" t="s">
        <v>215</v>
      </c>
      <c r="S51" s="7" t="s">
        <v>215</v>
      </c>
    </row>
    <row r="52" spans="1:19" ht="38.25" x14ac:dyDescent="0.2">
      <c r="A52" s="6" t="s">
        <v>107891</v>
      </c>
      <c r="B52" s="6" t="s">
        <v>107833</v>
      </c>
      <c r="C52" s="7" t="s">
        <v>221</v>
      </c>
      <c r="D52" s="7" t="s">
        <v>221</v>
      </c>
      <c r="E52" s="7" t="s">
        <v>107884</v>
      </c>
      <c r="F52" s="7" t="s">
        <v>221</v>
      </c>
      <c r="G52" s="7" t="s">
        <v>106</v>
      </c>
      <c r="H52" s="7" t="s">
        <v>215</v>
      </c>
      <c r="I52" s="5">
        <v>18095000</v>
      </c>
      <c r="J52" s="4">
        <f t="shared" si="0"/>
        <v>18095000</v>
      </c>
      <c r="K52" s="7" t="s">
        <v>215</v>
      </c>
      <c r="L52" s="7" t="s">
        <v>215</v>
      </c>
      <c r="M52" s="7" t="s">
        <v>107794</v>
      </c>
      <c r="N52" s="7" t="s">
        <v>1188</v>
      </c>
      <c r="O52" s="7" t="s">
        <v>107795</v>
      </c>
      <c r="P52" s="7" t="s">
        <v>107796</v>
      </c>
      <c r="Q52" s="7" t="s">
        <v>107797</v>
      </c>
      <c r="R52" s="7" t="s">
        <v>215</v>
      </c>
      <c r="S52" s="7" t="s">
        <v>215</v>
      </c>
    </row>
    <row r="53" spans="1:19" ht="25.5" x14ac:dyDescent="0.2">
      <c r="A53" s="6" t="s">
        <v>103627</v>
      </c>
      <c r="B53" s="6" t="s">
        <v>107834</v>
      </c>
      <c r="C53" s="7" t="s">
        <v>221</v>
      </c>
      <c r="D53" s="7" t="s">
        <v>221</v>
      </c>
      <c r="E53" s="7" t="s">
        <v>107884</v>
      </c>
      <c r="F53" s="7" t="s">
        <v>221</v>
      </c>
      <c r="G53" s="7" t="s">
        <v>106</v>
      </c>
      <c r="H53" s="7" t="s">
        <v>215</v>
      </c>
      <c r="I53" s="5">
        <v>39431000</v>
      </c>
      <c r="J53" s="4">
        <f t="shared" si="0"/>
        <v>39431000</v>
      </c>
      <c r="K53" s="7" t="s">
        <v>215</v>
      </c>
      <c r="L53" s="7" t="s">
        <v>215</v>
      </c>
      <c r="M53" s="7" t="s">
        <v>107794</v>
      </c>
      <c r="N53" s="7" t="s">
        <v>1188</v>
      </c>
      <c r="O53" s="7" t="s">
        <v>107795</v>
      </c>
      <c r="P53" s="7" t="s">
        <v>107796</v>
      </c>
      <c r="Q53" s="7" t="s">
        <v>107797</v>
      </c>
      <c r="R53" s="7" t="s">
        <v>215</v>
      </c>
      <c r="S53" s="7" t="s">
        <v>215</v>
      </c>
    </row>
    <row r="54" spans="1:19" ht="38.25" x14ac:dyDescent="0.2">
      <c r="A54" s="6" t="s">
        <v>107865</v>
      </c>
      <c r="B54" s="6" t="s">
        <v>107835</v>
      </c>
      <c r="C54" s="7" t="s">
        <v>221</v>
      </c>
      <c r="D54" s="7" t="s">
        <v>221</v>
      </c>
      <c r="E54" s="7" t="s">
        <v>107884</v>
      </c>
      <c r="F54" s="7" t="s">
        <v>221</v>
      </c>
      <c r="G54" s="7" t="s">
        <v>106</v>
      </c>
      <c r="H54" s="7" t="s">
        <v>215</v>
      </c>
      <c r="I54" s="5">
        <v>31500000</v>
      </c>
      <c r="J54" s="4">
        <f t="shared" si="0"/>
        <v>31500000</v>
      </c>
      <c r="K54" s="7" t="s">
        <v>215</v>
      </c>
      <c r="L54" s="7" t="s">
        <v>215</v>
      </c>
      <c r="M54" s="7" t="s">
        <v>107794</v>
      </c>
      <c r="N54" s="7" t="s">
        <v>1188</v>
      </c>
      <c r="O54" s="7" t="s">
        <v>107795</v>
      </c>
      <c r="P54" s="7" t="s">
        <v>107796</v>
      </c>
      <c r="Q54" s="7" t="s">
        <v>107797</v>
      </c>
      <c r="R54" s="7" t="s">
        <v>215</v>
      </c>
      <c r="S54" s="7" t="s">
        <v>215</v>
      </c>
    </row>
    <row r="55" spans="1:19" ht="25.5" x14ac:dyDescent="0.2">
      <c r="A55" s="6" t="s">
        <v>107862</v>
      </c>
      <c r="B55" s="6" t="s">
        <v>107836</v>
      </c>
      <c r="C55" s="7" t="s">
        <v>221</v>
      </c>
      <c r="D55" s="7" t="s">
        <v>221</v>
      </c>
      <c r="E55" s="7" t="s">
        <v>107884</v>
      </c>
      <c r="F55" s="7" t="s">
        <v>221</v>
      </c>
      <c r="G55" s="7" t="s">
        <v>106</v>
      </c>
      <c r="H55" s="7" t="s">
        <v>215</v>
      </c>
      <c r="I55" s="5">
        <v>36960000</v>
      </c>
      <c r="J55" s="4">
        <f t="shared" si="0"/>
        <v>36960000</v>
      </c>
      <c r="K55" s="7" t="s">
        <v>215</v>
      </c>
      <c r="L55" s="7" t="s">
        <v>215</v>
      </c>
      <c r="M55" s="7" t="s">
        <v>107794</v>
      </c>
      <c r="N55" s="7" t="s">
        <v>1188</v>
      </c>
      <c r="O55" s="7" t="s">
        <v>107795</v>
      </c>
      <c r="P55" s="7" t="s">
        <v>107796</v>
      </c>
      <c r="Q55" s="7" t="s">
        <v>107797</v>
      </c>
      <c r="R55" s="7" t="s">
        <v>215</v>
      </c>
      <c r="S55" s="7" t="s">
        <v>215</v>
      </c>
    </row>
    <row r="56" spans="1:19" ht="38.25" x14ac:dyDescent="0.2">
      <c r="A56" s="6" t="s">
        <v>107866</v>
      </c>
      <c r="B56" s="8" t="s">
        <v>107838</v>
      </c>
      <c r="C56" s="7" t="s">
        <v>221</v>
      </c>
      <c r="D56" s="7" t="s">
        <v>221</v>
      </c>
      <c r="E56" s="7" t="s">
        <v>107884</v>
      </c>
      <c r="F56" s="7" t="s">
        <v>221</v>
      </c>
      <c r="G56" s="7" t="s">
        <v>106</v>
      </c>
      <c r="H56" s="7" t="s">
        <v>215</v>
      </c>
      <c r="I56" s="5">
        <v>24500000</v>
      </c>
      <c r="J56" s="4">
        <f t="shared" si="0"/>
        <v>24500000</v>
      </c>
      <c r="K56" s="7" t="s">
        <v>215</v>
      </c>
      <c r="L56" s="7" t="s">
        <v>215</v>
      </c>
      <c r="M56" s="7" t="s">
        <v>107794</v>
      </c>
      <c r="N56" s="7" t="s">
        <v>1188</v>
      </c>
      <c r="O56" s="7" t="s">
        <v>107795</v>
      </c>
      <c r="P56" s="7" t="s">
        <v>107796</v>
      </c>
      <c r="Q56" s="7" t="s">
        <v>107797</v>
      </c>
      <c r="R56" s="7" t="s">
        <v>215</v>
      </c>
      <c r="S56" s="7" t="s">
        <v>215</v>
      </c>
    </row>
    <row r="57" spans="1:19" ht="63.75" x14ac:dyDescent="0.2">
      <c r="A57" s="6" t="s">
        <v>103627</v>
      </c>
      <c r="B57" s="6" t="s">
        <v>107839</v>
      </c>
      <c r="C57" s="7" t="s">
        <v>221</v>
      </c>
      <c r="D57" s="7" t="s">
        <v>221</v>
      </c>
      <c r="E57" s="7" t="s">
        <v>107884</v>
      </c>
      <c r="F57" s="7" t="s">
        <v>221</v>
      </c>
      <c r="G57" s="7" t="s">
        <v>106</v>
      </c>
      <c r="H57" s="7" t="s">
        <v>215</v>
      </c>
      <c r="I57" s="5">
        <v>23100000</v>
      </c>
      <c r="J57" s="4">
        <f t="shared" si="0"/>
        <v>23100000</v>
      </c>
      <c r="K57" s="7" t="s">
        <v>215</v>
      </c>
      <c r="L57" s="7" t="s">
        <v>215</v>
      </c>
      <c r="M57" s="7" t="s">
        <v>107794</v>
      </c>
      <c r="N57" s="7" t="s">
        <v>1188</v>
      </c>
      <c r="O57" s="7" t="s">
        <v>107795</v>
      </c>
      <c r="P57" s="7" t="s">
        <v>107796</v>
      </c>
      <c r="Q57" s="7" t="s">
        <v>107797</v>
      </c>
      <c r="R57" s="7" t="s">
        <v>215</v>
      </c>
      <c r="S57" s="7" t="s">
        <v>215</v>
      </c>
    </row>
    <row r="58" spans="1:19" ht="38.25" x14ac:dyDescent="0.2">
      <c r="A58" s="6" t="s">
        <v>103627</v>
      </c>
      <c r="B58" s="6" t="s">
        <v>107840</v>
      </c>
      <c r="C58" s="7" t="s">
        <v>221</v>
      </c>
      <c r="D58" s="7" t="s">
        <v>221</v>
      </c>
      <c r="E58" s="7" t="s">
        <v>107884</v>
      </c>
      <c r="F58" s="7" t="s">
        <v>221</v>
      </c>
      <c r="G58" s="7" t="s">
        <v>106</v>
      </c>
      <c r="H58" s="7" t="s">
        <v>215</v>
      </c>
      <c r="I58" s="5">
        <v>42000000</v>
      </c>
      <c r="J58" s="4">
        <f t="shared" si="0"/>
        <v>42000000</v>
      </c>
      <c r="K58" s="7" t="s">
        <v>215</v>
      </c>
      <c r="L58" s="7" t="s">
        <v>215</v>
      </c>
      <c r="M58" s="7" t="s">
        <v>107794</v>
      </c>
      <c r="N58" s="7" t="s">
        <v>1188</v>
      </c>
      <c r="O58" s="7" t="s">
        <v>107795</v>
      </c>
      <c r="P58" s="7" t="s">
        <v>107796</v>
      </c>
      <c r="Q58" s="7" t="s">
        <v>107797</v>
      </c>
      <c r="R58" s="7" t="s">
        <v>215</v>
      </c>
      <c r="S58" s="7" t="s">
        <v>215</v>
      </c>
    </row>
    <row r="59" spans="1:19" ht="38.25" x14ac:dyDescent="0.2">
      <c r="A59" s="6" t="s">
        <v>103605</v>
      </c>
      <c r="B59" s="6" t="s">
        <v>107841</v>
      </c>
      <c r="C59" s="7" t="s">
        <v>221</v>
      </c>
      <c r="D59" s="7" t="s">
        <v>221</v>
      </c>
      <c r="E59" s="7" t="s">
        <v>107884</v>
      </c>
      <c r="F59" s="7" t="s">
        <v>221</v>
      </c>
      <c r="G59" s="7" t="s">
        <v>106</v>
      </c>
      <c r="H59" s="7" t="s">
        <v>215</v>
      </c>
      <c r="I59" s="5">
        <v>15400000</v>
      </c>
      <c r="J59" s="4">
        <f t="shared" si="0"/>
        <v>15400000</v>
      </c>
      <c r="K59" s="7" t="s">
        <v>215</v>
      </c>
      <c r="L59" s="7" t="s">
        <v>215</v>
      </c>
      <c r="M59" s="7" t="s">
        <v>107794</v>
      </c>
      <c r="N59" s="7" t="s">
        <v>1188</v>
      </c>
      <c r="O59" s="7" t="s">
        <v>107795</v>
      </c>
      <c r="P59" s="7" t="s">
        <v>107796</v>
      </c>
      <c r="Q59" s="7" t="s">
        <v>107797</v>
      </c>
      <c r="R59" s="7" t="s">
        <v>215</v>
      </c>
      <c r="S59" s="7" t="s">
        <v>215</v>
      </c>
    </row>
    <row r="60" spans="1:19" ht="25.5" x14ac:dyDescent="0.2">
      <c r="A60" s="6" t="s">
        <v>107891</v>
      </c>
      <c r="B60" s="6" t="s">
        <v>107842</v>
      </c>
      <c r="C60" s="7" t="s">
        <v>221</v>
      </c>
      <c r="D60" s="7" t="s">
        <v>221</v>
      </c>
      <c r="E60" s="7" t="s">
        <v>107884</v>
      </c>
      <c r="F60" s="7" t="s">
        <v>221</v>
      </c>
      <c r="G60" s="7" t="s">
        <v>106</v>
      </c>
      <c r="H60" s="7" t="s">
        <v>215</v>
      </c>
      <c r="I60" s="5">
        <v>10500000</v>
      </c>
      <c r="J60" s="4">
        <f t="shared" si="0"/>
        <v>10500000</v>
      </c>
      <c r="K60" s="7" t="s">
        <v>215</v>
      </c>
      <c r="L60" s="7" t="s">
        <v>215</v>
      </c>
      <c r="M60" s="7" t="s">
        <v>107794</v>
      </c>
      <c r="N60" s="7" t="s">
        <v>1188</v>
      </c>
      <c r="O60" s="7" t="s">
        <v>107795</v>
      </c>
      <c r="P60" s="7" t="s">
        <v>107796</v>
      </c>
      <c r="Q60" s="7" t="s">
        <v>107797</v>
      </c>
      <c r="R60" s="7" t="s">
        <v>215</v>
      </c>
      <c r="S60" s="7" t="s">
        <v>215</v>
      </c>
    </row>
    <row r="61" spans="1:19" ht="25.5" x14ac:dyDescent="0.2">
      <c r="A61" s="6" t="s">
        <v>107892</v>
      </c>
      <c r="B61" s="6" t="s">
        <v>107844</v>
      </c>
      <c r="C61" s="7" t="s">
        <v>221</v>
      </c>
      <c r="D61" s="7" t="s">
        <v>221</v>
      </c>
      <c r="E61" s="7" t="s">
        <v>107884</v>
      </c>
      <c r="F61" s="7" t="s">
        <v>221</v>
      </c>
      <c r="G61" s="7" t="s">
        <v>106</v>
      </c>
      <c r="H61" s="7" t="s">
        <v>215</v>
      </c>
      <c r="I61" s="5">
        <v>7000000</v>
      </c>
      <c r="J61" s="4">
        <f t="shared" si="0"/>
        <v>7000000</v>
      </c>
      <c r="K61" s="7" t="s">
        <v>215</v>
      </c>
      <c r="L61" s="7" t="s">
        <v>215</v>
      </c>
      <c r="M61" s="7" t="s">
        <v>107794</v>
      </c>
      <c r="N61" s="7" t="s">
        <v>1188</v>
      </c>
      <c r="O61" s="7" t="s">
        <v>107795</v>
      </c>
      <c r="P61" s="7" t="s">
        <v>107796</v>
      </c>
      <c r="Q61" s="7" t="s">
        <v>107797</v>
      </c>
      <c r="R61" s="7" t="s">
        <v>215</v>
      </c>
      <c r="S61" s="7" t="s">
        <v>215</v>
      </c>
    </row>
    <row r="62" spans="1:19" ht="25.5" x14ac:dyDescent="0.2">
      <c r="A62" s="6" t="s">
        <v>107891</v>
      </c>
      <c r="B62" s="6" t="s">
        <v>107845</v>
      </c>
      <c r="C62" s="7" t="s">
        <v>221</v>
      </c>
      <c r="D62" s="7" t="s">
        <v>221</v>
      </c>
      <c r="E62" s="7" t="s">
        <v>107884</v>
      </c>
      <c r="F62" s="7" t="s">
        <v>221</v>
      </c>
      <c r="G62" s="7" t="s">
        <v>106</v>
      </c>
      <c r="H62" s="7" t="s">
        <v>215</v>
      </c>
      <c r="I62" s="5">
        <v>23100000</v>
      </c>
      <c r="J62" s="4">
        <f t="shared" si="0"/>
        <v>23100000</v>
      </c>
      <c r="K62" s="7" t="s">
        <v>215</v>
      </c>
      <c r="L62" s="7" t="s">
        <v>215</v>
      </c>
      <c r="M62" s="7" t="s">
        <v>107794</v>
      </c>
      <c r="N62" s="7" t="s">
        <v>1188</v>
      </c>
      <c r="O62" s="7" t="s">
        <v>107795</v>
      </c>
      <c r="P62" s="7" t="s">
        <v>107796</v>
      </c>
      <c r="Q62" s="7" t="s">
        <v>107797</v>
      </c>
      <c r="R62" s="7" t="s">
        <v>215</v>
      </c>
      <c r="S62" s="7" t="s">
        <v>215</v>
      </c>
    </row>
    <row r="63" spans="1:19" ht="38.25" x14ac:dyDescent="0.2">
      <c r="A63" s="6" t="s">
        <v>107893</v>
      </c>
      <c r="B63" s="6" t="s">
        <v>107886</v>
      </c>
      <c r="C63" s="7" t="s">
        <v>221</v>
      </c>
      <c r="D63" s="7" t="s">
        <v>221</v>
      </c>
      <c r="E63" s="7" t="s">
        <v>107880</v>
      </c>
      <c r="F63" s="7" t="s">
        <v>221</v>
      </c>
      <c r="G63" s="7" t="s">
        <v>106</v>
      </c>
      <c r="H63" s="7" t="s">
        <v>215</v>
      </c>
      <c r="I63" s="5">
        <v>115718640</v>
      </c>
      <c r="J63" s="4">
        <f t="shared" si="0"/>
        <v>115718640</v>
      </c>
      <c r="K63" s="7" t="s">
        <v>215</v>
      </c>
      <c r="L63" s="7" t="s">
        <v>215</v>
      </c>
      <c r="M63" s="7" t="s">
        <v>107794</v>
      </c>
      <c r="N63" s="7" t="s">
        <v>1188</v>
      </c>
      <c r="O63" s="7" t="s">
        <v>107795</v>
      </c>
      <c r="P63" s="7" t="s">
        <v>107796</v>
      </c>
      <c r="Q63" s="7" t="s">
        <v>107797</v>
      </c>
      <c r="R63" s="7" t="s">
        <v>215</v>
      </c>
      <c r="S63" s="7" t="s">
        <v>215</v>
      </c>
    </row>
    <row r="64" spans="1:19" ht="38.25" x14ac:dyDescent="0.2">
      <c r="A64" s="6" t="s">
        <v>107894</v>
      </c>
      <c r="B64" s="6" t="s">
        <v>107847</v>
      </c>
      <c r="C64" s="7" t="s">
        <v>221</v>
      </c>
      <c r="D64" s="7" t="s">
        <v>221</v>
      </c>
      <c r="E64" s="7" t="s">
        <v>107884</v>
      </c>
      <c r="F64" s="7" t="s">
        <v>221</v>
      </c>
      <c r="G64" s="7" t="s">
        <v>106</v>
      </c>
      <c r="H64" s="7" t="s">
        <v>215</v>
      </c>
      <c r="I64" s="5">
        <v>26950000</v>
      </c>
      <c r="J64" s="4">
        <f t="shared" si="0"/>
        <v>26950000</v>
      </c>
      <c r="K64" s="7" t="s">
        <v>215</v>
      </c>
      <c r="L64" s="7" t="s">
        <v>215</v>
      </c>
      <c r="M64" s="7" t="s">
        <v>107794</v>
      </c>
      <c r="N64" s="7" t="s">
        <v>1188</v>
      </c>
      <c r="O64" s="7" t="s">
        <v>107795</v>
      </c>
      <c r="P64" s="7" t="s">
        <v>107796</v>
      </c>
      <c r="Q64" s="7" t="s">
        <v>107797</v>
      </c>
      <c r="R64" s="7" t="s">
        <v>215</v>
      </c>
      <c r="S64" s="7" t="s">
        <v>215</v>
      </c>
    </row>
    <row r="65" spans="1:20" ht="38.25" x14ac:dyDescent="0.2">
      <c r="A65" s="6" t="s">
        <v>107902</v>
      </c>
      <c r="B65" s="6" t="s">
        <v>107885</v>
      </c>
      <c r="C65" s="7" t="s">
        <v>221</v>
      </c>
      <c r="D65" s="7" t="s">
        <v>221</v>
      </c>
      <c r="E65" s="7" t="s">
        <v>107880</v>
      </c>
      <c r="F65" s="7" t="s">
        <v>221</v>
      </c>
      <c r="G65" s="7" t="s">
        <v>106</v>
      </c>
      <c r="H65" s="7" t="s">
        <v>215</v>
      </c>
      <c r="I65" s="5">
        <v>329224163</v>
      </c>
      <c r="J65" s="4">
        <f t="shared" si="0"/>
        <v>329224163</v>
      </c>
      <c r="K65" s="7" t="s">
        <v>215</v>
      </c>
      <c r="L65" s="7" t="s">
        <v>215</v>
      </c>
      <c r="M65" s="7" t="s">
        <v>107794</v>
      </c>
      <c r="N65" s="7" t="s">
        <v>1188</v>
      </c>
      <c r="O65" s="7" t="s">
        <v>107795</v>
      </c>
      <c r="P65" s="7" t="s">
        <v>107796</v>
      </c>
      <c r="Q65" s="7" t="s">
        <v>107797</v>
      </c>
      <c r="R65" s="7" t="s">
        <v>215</v>
      </c>
      <c r="S65" s="7" t="s">
        <v>215</v>
      </c>
    </row>
    <row r="66" spans="1:20" ht="38.25" x14ac:dyDescent="0.2">
      <c r="A66" s="6" t="s">
        <v>107893</v>
      </c>
      <c r="B66" s="6" t="s">
        <v>107885</v>
      </c>
      <c r="C66" s="7" t="s">
        <v>221</v>
      </c>
      <c r="D66" s="7" t="s">
        <v>221</v>
      </c>
      <c r="E66" s="7" t="s">
        <v>107880</v>
      </c>
      <c r="F66" s="7" t="s">
        <v>221</v>
      </c>
      <c r="G66" s="7" t="s">
        <v>133</v>
      </c>
      <c r="H66" s="7" t="s">
        <v>215</v>
      </c>
      <c r="I66" s="5">
        <v>768000000</v>
      </c>
      <c r="J66" s="4">
        <f t="shared" si="0"/>
        <v>768000000</v>
      </c>
      <c r="K66" s="7" t="s">
        <v>215</v>
      </c>
      <c r="L66" s="7" t="s">
        <v>215</v>
      </c>
      <c r="M66" s="7" t="s">
        <v>107794</v>
      </c>
      <c r="N66" s="7" t="s">
        <v>1188</v>
      </c>
      <c r="O66" s="7" t="s">
        <v>107795</v>
      </c>
      <c r="P66" s="7" t="s">
        <v>107796</v>
      </c>
      <c r="Q66" s="7" t="s">
        <v>107797</v>
      </c>
      <c r="R66" s="7" t="s">
        <v>215</v>
      </c>
      <c r="S66" s="7" t="s">
        <v>215</v>
      </c>
    </row>
    <row r="67" spans="1:20" ht="37.5" customHeight="1" x14ac:dyDescent="0.2">
      <c r="A67" s="6" t="s">
        <v>107890</v>
      </c>
      <c r="B67" s="6" t="s">
        <v>107849</v>
      </c>
      <c r="C67" s="7" t="s">
        <v>221</v>
      </c>
      <c r="D67" s="7" t="s">
        <v>221</v>
      </c>
      <c r="E67" s="7" t="s">
        <v>107884</v>
      </c>
      <c r="F67" s="7" t="s">
        <v>221</v>
      </c>
      <c r="G67" s="7" t="s">
        <v>106</v>
      </c>
      <c r="H67" s="7" t="s">
        <v>215</v>
      </c>
      <c r="I67" s="5">
        <v>11550000</v>
      </c>
      <c r="J67" s="4">
        <f t="shared" si="0"/>
        <v>11550000</v>
      </c>
      <c r="K67" s="7" t="s">
        <v>215</v>
      </c>
      <c r="L67" s="7" t="s">
        <v>215</v>
      </c>
      <c r="M67" s="7" t="s">
        <v>107794</v>
      </c>
      <c r="N67" s="7" t="s">
        <v>1188</v>
      </c>
      <c r="O67" s="7" t="s">
        <v>107795</v>
      </c>
      <c r="P67" s="7" t="s">
        <v>107796</v>
      </c>
      <c r="Q67" s="7" t="s">
        <v>107797</v>
      </c>
      <c r="R67" s="7" t="s">
        <v>215</v>
      </c>
      <c r="S67" s="7" t="s">
        <v>215</v>
      </c>
    </row>
    <row r="68" spans="1:20" ht="25.5" x14ac:dyDescent="0.2">
      <c r="A68" s="6" t="s">
        <v>107864</v>
      </c>
      <c r="B68" s="6" t="s">
        <v>107850</v>
      </c>
      <c r="C68" s="7" t="s">
        <v>221</v>
      </c>
      <c r="D68" s="7" t="s">
        <v>221</v>
      </c>
      <c r="E68" s="7" t="s">
        <v>107884</v>
      </c>
      <c r="F68" s="7" t="s">
        <v>221</v>
      </c>
      <c r="G68" s="7" t="s">
        <v>106</v>
      </c>
      <c r="H68" s="7" t="s">
        <v>215</v>
      </c>
      <c r="I68" s="5">
        <v>26250000</v>
      </c>
      <c r="J68" s="4">
        <f t="shared" si="0"/>
        <v>26250000</v>
      </c>
      <c r="K68" s="7" t="s">
        <v>215</v>
      </c>
      <c r="L68" s="7" t="s">
        <v>215</v>
      </c>
      <c r="M68" s="7" t="s">
        <v>107794</v>
      </c>
      <c r="N68" s="7" t="s">
        <v>1188</v>
      </c>
      <c r="O68" s="7" t="s">
        <v>107795</v>
      </c>
      <c r="P68" s="7" t="s">
        <v>107796</v>
      </c>
      <c r="Q68" s="7" t="s">
        <v>107797</v>
      </c>
      <c r="R68" s="7" t="s">
        <v>215</v>
      </c>
      <c r="S68" s="7" t="s">
        <v>215</v>
      </c>
    </row>
    <row r="69" spans="1:20" ht="51" x14ac:dyDescent="0.2">
      <c r="A69" s="6" t="s">
        <v>103627</v>
      </c>
      <c r="B69" s="6" t="s">
        <v>107846</v>
      </c>
      <c r="C69" s="7" t="s">
        <v>221</v>
      </c>
      <c r="D69" s="7" t="s">
        <v>221</v>
      </c>
      <c r="E69" s="7" t="s">
        <v>107884</v>
      </c>
      <c r="F69" s="7" t="s">
        <v>221</v>
      </c>
      <c r="G69" s="7" t="s">
        <v>106</v>
      </c>
      <c r="H69" s="7" t="s">
        <v>215</v>
      </c>
      <c r="I69" s="5">
        <v>20300000</v>
      </c>
      <c r="J69" s="4">
        <f t="shared" si="0"/>
        <v>20300000</v>
      </c>
      <c r="K69" s="7" t="s">
        <v>215</v>
      </c>
      <c r="L69" s="7" t="s">
        <v>215</v>
      </c>
      <c r="M69" s="7" t="s">
        <v>107794</v>
      </c>
      <c r="N69" s="7" t="s">
        <v>1188</v>
      </c>
      <c r="O69" s="7" t="s">
        <v>107795</v>
      </c>
      <c r="P69" s="7" t="s">
        <v>107796</v>
      </c>
      <c r="Q69" s="7" t="s">
        <v>107797</v>
      </c>
      <c r="R69" s="7" t="s">
        <v>215</v>
      </c>
      <c r="S69" s="7" t="s">
        <v>215</v>
      </c>
    </row>
    <row r="70" spans="1:20" s="11" customFormat="1" ht="25.5" x14ac:dyDescent="0.2">
      <c r="A70" s="19" t="s">
        <v>107895</v>
      </c>
      <c r="B70" s="19" t="s">
        <v>107851</v>
      </c>
      <c r="C70" s="20" t="s">
        <v>221</v>
      </c>
      <c r="D70" s="20" t="s">
        <v>221</v>
      </c>
      <c r="E70" s="20" t="s">
        <v>107800</v>
      </c>
      <c r="F70" s="20" t="s">
        <v>221</v>
      </c>
      <c r="G70" s="20" t="s">
        <v>106</v>
      </c>
      <c r="H70" s="20" t="s">
        <v>215</v>
      </c>
      <c r="I70" s="21">
        <v>6915427790</v>
      </c>
      <c r="J70" s="22">
        <f t="shared" ref="J70:J82" si="1">I70</f>
        <v>6915427790</v>
      </c>
      <c r="K70" s="20" t="s">
        <v>215</v>
      </c>
      <c r="L70" s="20" t="s">
        <v>215</v>
      </c>
      <c r="M70" s="20" t="s">
        <v>107794</v>
      </c>
      <c r="N70" s="20" t="s">
        <v>1188</v>
      </c>
      <c r="O70" s="20" t="s">
        <v>107795</v>
      </c>
      <c r="P70" s="20" t="s">
        <v>107796</v>
      </c>
      <c r="Q70" s="20" t="s">
        <v>107797</v>
      </c>
      <c r="R70" s="23" t="s">
        <v>215</v>
      </c>
      <c r="S70" s="7" t="s">
        <v>215</v>
      </c>
      <c r="T70" s="10"/>
    </row>
    <row r="71" spans="1:20" ht="25.5" x14ac:dyDescent="0.2">
      <c r="A71" s="6" t="s">
        <v>107897</v>
      </c>
      <c r="B71" s="18" t="s">
        <v>107856</v>
      </c>
      <c r="C71" s="7" t="s">
        <v>221</v>
      </c>
      <c r="D71" s="7" t="s">
        <v>221</v>
      </c>
      <c r="E71" s="7" t="s">
        <v>107880</v>
      </c>
      <c r="F71" s="7" t="s">
        <v>221</v>
      </c>
      <c r="G71" s="7" t="s">
        <v>106</v>
      </c>
      <c r="H71" s="7" t="s">
        <v>215</v>
      </c>
      <c r="I71" s="5">
        <f>5170058*6</f>
        <v>31020348</v>
      </c>
      <c r="J71" s="4">
        <f t="shared" si="1"/>
        <v>31020348</v>
      </c>
      <c r="K71" s="7" t="s">
        <v>215</v>
      </c>
      <c r="L71" s="7" t="s">
        <v>215</v>
      </c>
      <c r="M71" s="7" t="s">
        <v>107794</v>
      </c>
      <c r="N71" s="7" t="s">
        <v>1188</v>
      </c>
      <c r="O71" s="7" t="s">
        <v>107795</v>
      </c>
      <c r="P71" s="7" t="s">
        <v>107796</v>
      </c>
      <c r="Q71" s="7" t="s">
        <v>107797</v>
      </c>
      <c r="R71" s="7" t="s">
        <v>215</v>
      </c>
      <c r="S71" s="7" t="s">
        <v>215</v>
      </c>
    </row>
    <row r="72" spans="1:20" ht="76.5" x14ac:dyDescent="0.2">
      <c r="A72" s="6" t="s">
        <v>107898</v>
      </c>
      <c r="B72" s="6" t="s">
        <v>107853</v>
      </c>
      <c r="C72" s="7" t="s">
        <v>221</v>
      </c>
      <c r="D72" s="7" t="s">
        <v>221</v>
      </c>
      <c r="E72" s="7" t="s">
        <v>107880</v>
      </c>
      <c r="F72" s="7" t="s">
        <v>221</v>
      </c>
      <c r="G72" s="7" t="s">
        <v>106</v>
      </c>
      <c r="H72" s="7" t="s">
        <v>215</v>
      </c>
      <c r="I72" s="5">
        <v>1305937957</v>
      </c>
      <c r="J72" s="4">
        <f t="shared" si="1"/>
        <v>1305937957</v>
      </c>
      <c r="K72" s="7" t="s">
        <v>215</v>
      </c>
      <c r="L72" s="7" t="s">
        <v>215</v>
      </c>
      <c r="M72" s="7" t="s">
        <v>107794</v>
      </c>
      <c r="N72" s="7" t="s">
        <v>1188</v>
      </c>
      <c r="O72" s="7" t="s">
        <v>107795</v>
      </c>
      <c r="P72" s="7" t="s">
        <v>107796</v>
      </c>
      <c r="Q72" s="7" t="s">
        <v>107797</v>
      </c>
      <c r="R72" s="7" t="s">
        <v>215</v>
      </c>
      <c r="S72" s="7" t="s">
        <v>215</v>
      </c>
    </row>
    <row r="73" spans="1:20" ht="38.25" x14ac:dyDescent="0.2">
      <c r="A73" s="6" t="s">
        <v>107896</v>
      </c>
      <c r="B73" s="6" t="s">
        <v>107854</v>
      </c>
      <c r="C73" s="7" t="s">
        <v>221</v>
      </c>
      <c r="D73" s="7" t="s">
        <v>221</v>
      </c>
      <c r="E73" s="7" t="s">
        <v>107880</v>
      </c>
      <c r="F73" s="7" t="s">
        <v>221</v>
      </c>
      <c r="G73" s="7" t="s">
        <v>106</v>
      </c>
      <c r="H73" s="7" t="s">
        <v>215</v>
      </c>
      <c r="I73" s="5">
        <v>1780657238</v>
      </c>
      <c r="J73" s="4">
        <f t="shared" si="1"/>
        <v>1780657238</v>
      </c>
      <c r="K73" s="7" t="s">
        <v>215</v>
      </c>
      <c r="L73" s="7" t="s">
        <v>215</v>
      </c>
      <c r="M73" s="7" t="s">
        <v>107794</v>
      </c>
      <c r="N73" s="7" t="s">
        <v>1188</v>
      </c>
      <c r="O73" s="7" t="s">
        <v>107795</v>
      </c>
      <c r="P73" s="7" t="s">
        <v>107796</v>
      </c>
      <c r="Q73" s="7" t="s">
        <v>107797</v>
      </c>
      <c r="R73" s="7" t="s">
        <v>215</v>
      </c>
      <c r="S73" s="7" t="s">
        <v>215</v>
      </c>
    </row>
    <row r="74" spans="1:20" ht="38.25" x14ac:dyDescent="0.2">
      <c r="A74" s="6" t="s">
        <v>105382</v>
      </c>
      <c r="B74" s="6" t="s">
        <v>107855</v>
      </c>
      <c r="C74" s="7" t="s">
        <v>221</v>
      </c>
      <c r="D74" s="7" t="s">
        <v>221</v>
      </c>
      <c r="E74" s="7" t="s">
        <v>107880</v>
      </c>
      <c r="F74" s="7" t="s">
        <v>221</v>
      </c>
      <c r="G74" s="7" t="s">
        <v>106</v>
      </c>
      <c r="H74" s="7" t="s">
        <v>215</v>
      </c>
      <c r="I74" s="5">
        <v>2932310664</v>
      </c>
      <c r="J74" s="4">
        <f t="shared" si="1"/>
        <v>2932310664</v>
      </c>
      <c r="K74" s="7" t="s">
        <v>215</v>
      </c>
      <c r="L74" s="7" t="s">
        <v>215</v>
      </c>
      <c r="M74" s="7" t="s">
        <v>107794</v>
      </c>
      <c r="N74" s="7" t="s">
        <v>1188</v>
      </c>
      <c r="O74" s="7" t="s">
        <v>107795</v>
      </c>
      <c r="P74" s="7" t="s">
        <v>107796</v>
      </c>
      <c r="Q74" s="7" t="s">
        <v>107797</v>
      </c>
      <c r="R74" s="7" t="s">
        <v>215</v>
      </c>
      <c r="S74" s="7" t="s">
        <v>215</v>
      </c>
    </row>
    <row r="75" spans="1:20" ht="25.5" x14ac:dyDescent="0.2">
      <c r="A75" s="6" t="s">
        <v>107893</v>
      </c>
      <c r="B75" s="6" t="s">
        <v>107852</v>
      </c>
      <c r="C75" s="7" t="s">
        <v>221</v>
      </c>
      <c r="D75" s="7" t="s">
        <v>221</v>
      </c>
      <c r="E75" s="7" t="s">
        <v>107880</v>
      </c>
      <c r="F75" s="7" t="s">
        <v>221</v>
      </c>
      <c r="G75" s="7" t="s">
        <v>106</v>
      </c>
      <c r="H75" s="7" t="s">
        <v>215</v>
      </c>
      <c r="I75" s="5">
        <v>174465818</v>
      </c>
      <c r="J75" s="4">
        <f t="shared" si="1"/>
        <v>174465818</v>
      </c>
      <c r="K75" s="7" t="s">
        <v>215</v>
      </c>
      <c r="L75" s="7" t="s">
        <v>215</v>
      </c>
      <c r="M75" s="7" t="s">
        <v>107794</v>
      </c>
      <c r="N75" s="7" t="s">
        <v>1188</v>
      </c>
      <c r="O75" s="7" t="s">
        <v>107795</v>
      </c>
      <c r="P75" s="7" t="s">
        <v>107796</v>
      </c>
      <c r="Q75" s="7" t="s">
        <v>107797</v>
      </c>
      <c r="R75" s="7" t="s">
        <v>215</v>
      </c>
      <c r="S75" s="7" t="s">
        <v>215</v>
      </c>
    </row>
    <row r="76" spans="1:20" ht="25.5" x14ac:dyDescent="0.2">
      <c r="A76" s="6" t="s">
        <v>105540</v>
      </c>
      <c r="B76" s="6" t="s">
        <v>107857</v>
      </c>
      <c r="C76" s="7" t="s">
        <v>221</v>
      </c>
      <c r="D76" s="7" t="s">
        <v>221</v>
      </c>
      <c r="E76" s="7" t="s">
        <v>107880</v>
      </c>
      <c r="F76" s="7" t="s">
        <v>221</v>
      </c>
      <c r="G76" s="7" t="s">
        <v>106</v>
      </c>
      <c r="H76" s="7" t="s">
        <v>215</v>
      </c>
      <c r="I76" s="5">
        <f>23000000*6</f>
        <v>138000000</v>
      </c>
      <c r="J76" s="4">
        <f t="shared" si="1"/>
        <v>138000000</v>
      </c>
      <c r="K76" s="7" t="s">
        <v>215</v>
      </c>
      <c r="L76" s="7" t="s">
        <v>215</v>
      </c>
      <c r="M76" s="7" t="s">
        <v>107794</v>
      </c>
      <c r="N76" s="7" t="s">
        <v>1188</v>
      </c>
      <c r="O76" s="7" t="s">
        <v>107795</v>
      </c>
      <c r="P76" s="7" t="s">
        <v>107796</v>
      </c>
      <c r="Q76" s="7" t="s">
        <v>107797</v>
      </c>
      <c r="R76" s="7" t="s">
        <v>215</v>
      </c>
      <c r="S76" s="7" t="s">
        <v>215</v>
      </c>
    </row>
    <row r="77" spans="1:20" x14ac:dyDescent="0.2">
      <c r="A77" s="6" t="s">
        <v>105382</v>
      </c>
      <c r="B77" s="8" t="s">
        <v>107858</v>
      </c>
      <c r="C77" s="9" t="s">
        <v>221</v>
      </c>
      <c r="D77" s="9" t="s">
        <v>221</v>
      </c>
      <c r="E77" s="17">
        <v>6</v>
      </c>
      <c r="F77" s="9" t="s">
        <v>221</v>
      </c>
      <c r="G77" s="9" t="s">
        <v>106</v>
      </c>
      <c r="H77" s="9" t="s">
        <v>215</v>
      </c>
      <c r="I77" s="5">
        <v>117780000</v>
      </c>
      <c r="J77" s="4">
        <f t="shared" si="1"/>
        <v>117780000</v>
      </c>
      <c r="K77" s="7" t="s">
        <v>215</v>
      </c>
      <c r="L77" s="7" t="s">
        <v>215</v>
      </c>
      <c r="M77" s="7" t="s">
        <v>107794</v>
      </c>
      <c r="N77" s="7" t="s">
        <v>1188</v>
      </c>
      <c r="O77" s="7" t="s">
        <v>107795</v>
      </c>
      <c r="P77" s="7" t="s">
        <v>107796</v>
      </c>
      <c r="Q77" s="7" t="s">
        <v>107797</v>
      </c>
      <c r="R77" s="7" t="s">
        <v>215</v>
      </c>
      <c r="S77" s="7" t="s">
        <v>215</v>
      </c>
    </row>
    <row r="78" spans="1:20" x14ac:dyDescent="0.2">
      <c r="A78" s="6" t="s">
        <v>105382</v>
      </c>
      <c r="B78" s="8" t="s">
        <v>107859</v>
      </c>
      <c r="C78" s="9" t="s">
        <v>221</v>
      </c>
      <c r="D78" s="9" t="s">
        <v>221</v>
      </c>
      <c r="E78" s="17">
        <v>6</v>
      </c>
      <c r="F78" s="9" t="s">
        <v>221</v>
      </c>
      <c r="G78" s="9" t="s">
        <v>106</v>
      </c>
      <c r="H78" s="9" t="s">
        <v>215</v>
      </c>
      <c r="I78" s="5">
        <v>23696154</v>
      </c>
      <c r="J78" s="4">
        <f t="shared" si="1"/>
        <v>23696154</v>
      </c>
      <c r="K78" s="7" t="s">
        <v>215</v>
      </c>
      <c r="L78" s="7" t="s">
        <v>215</v>
      </c>
      <c r="M78" s="7" t="s">
        <v>107794</v>
      </c>
      <c r="N78" s="7" t="s">
        <v>1188</v>
      </c>
      <c r="O78" s="7" t="s">
        <v>107795</v>
      </c>
      <c r="P78" s="7" t="s">
        <v>107796</v>
      </c>
      <c r="Q78" s="7" t="s">
        <v>107797</v>
      </c>
      <c r="R78" s="7" t="s">
        <v>215</v>
      </c>
      <c r="S78" s="7" t="s">
        <v>215</v>
      </c>
    </row>
    <row r="79" spans="1:20" ht="38.25" x14ac:dyDescent="0.2">
      <c r="A79" s="6" t="s">
        <v>105382</v>
      </c>
      <c r="B79" s="8" t="s">
        <v>107860</v>
      </c>
      <c r="C79" s="9" t="s">
        <v>221</v>
      </c>
      <c r="D79" s="9" t="s">
        <v>221</v>
      </c>
      <c r="E79" s="17">
        <v>6</v>
      </c>
      <c r="F79" s="9" t="s">
        <v>221</v>
      </c>
      <c r="G79" s="9" t="s">
        <v>106</v>
      </c>
      <c r="H79" s="9" t="s">
        <v>215</v>
      </c>
      <c r="I79" s="5">
        <v>32256000</v>
      </c>
      <c r="J79" s="4">
        <f t="shared" si="1"/>
        <v>32256000</v>
      </c>
      <c r="K79" s="7" t="s">
        <v>215</v>
      </c>
      <c r="L79" s="7" t="s">
        <v>215</v>
      </c>
      <c r="M79" s="7" t="s">
        <v>107794</v>
      </c>
      <c r="N79" s="7" t="s">
        <v>1188</v>
      </c>
      <c r="O79" s="7" t="s">
        <v>107795</v>
      </c>
      <c r="P79" s="7" t="s">
        <v>107796</v>
      </c>
      <c r="Q79" s="7" t="s">
        <v>107797</v>
      </c>
      <c r="R79" s="7" t="s">
        <v>215</v>
      </c>
      <c r="S79" s="7" t="s">
        <v>215</v>
      </c>
    </row>
    <row r="80" spans="1:20" ht="25.5" x14ac:dyDescent="0.2">
      <c r="A80" s="6" t="s">
        <v>105382</v>
      </c>
      <c r="B80" s="8" t="s">
        <v>107861</v>
      </c>
      <c r="C80" s="9" t="s">
        <v>221</v>
      </c>
      <c r="D80" s="9" t="s">
        <v>221</v>
      </c>
      <c r="E80" s="17">
        <v>6</v>
      </c>
      <c r="F80" s="9" t="s">
        <v>221</v>
      </c>
      <c r="G80" s="9" t="s">
        <v>106</v>
      </c>
      <c r="H80" s="9" t="s">
        <v>215</v>
      </c>
      <c r="I80" s="5">
        <v>24356616</v>
      </c>
      <c r="J80" s="4">
        <f t="shared" si="1"/>
        <v>24356616</v>
      </c>
      <c r="K80" s="7" t="s">
        <v>215</v>
      </c>
      <c r="L80" s="7" t="s">
        <v>215</v>
      </c>
      <c r="M80" s="7" t="s">
        <v>107794</v>
      </c>
      <c r="N80" s="7" t="s">
        <v>1188</v>
      </c>
      <c r="O80" s="7" t="s">
        <v>107795</v>
      </c>
      <c r="P80" s="7" t="s">
        <v>107796</v>
      </c>
      <c r="Q80" s="7" t="s">
        <v>107797</v>
      </c>
      <c r="R80" s="7" t="s">
        <v>215</v>
      </c>
      <c r="S80" s="7" t="s">
        <v>215</v>
      </c>
    </row>
    <row r="81" spans="1:19" ht="38.25" x14ac:dyDescent="0.2">
      <c r="A81" s="6" t="s">
        <v>103627</v>
      </c>
      <c r="B81" s="6" t="s">
        <v>107843</v>
      </c>
      <c r="C81" s="7" t="s">
        <v>221</v>
      </c>
      <c r="D81" s="7" t="s">
        <v>221</v>
      </c>
      <c r="E81" s="7" t="s">
        <v>107880</v>
      </c>
      <c r="F81" s="7" t="s">
        <v>221</v>
      </c>
      <c r="G81" s="7" t="s">
        <v>106</v>
      </c>
      <c r="H81" s="7" t="s">
        <v>215</v>
      </c>
      <c r="I81" s="5">
        <f>3500000*6</f>
        <v>21000000</v>
      </c>
      <c r="J81" s="4">
        <f t="shared" si="1"/>
        <v>21000000</v>
      </c>
      <c r="K81" s="7" t="s">
        <v>215</v>
      </c>
      <c r="L81" s="7" t="s">
        <v>215</v>
      </c>
      <c r="M81" s="7" t="s">
        <v>107794</v>
      </c>
      <c r="N81" s="7" t="s">
        <v>1188</v>
      </c>
      <c r="O81" s="7" t="s">
        <v>107795</v>
      </c>
      <c r="P81" s="7" t="s">
        <v>107796</v>
      </c>
      <c r="Q81" s="7" t="s">
        <v>107797</v>
      </c>
      <c r="R81" s="7" t="s">
        <v>215</v>
      </c>
      <c r="S81" s="7" t="s">
        <v>215</v>
      </c>
    </row>
    <row r="82" spans="1:19" ht="25.5" x14ac:dyDescent="0.2">
      <c r="A82" s="6" t="s">
        <v>107901</v>
      </c>
      <c r="B82" s="6" t="s">
        <v>107848</v>
      </c>
      <c r="C82" s="7" t="s">
        <v>221</v>
      </c>
      <c r="D82" s="7" t="s">
        <v>221</v>
      </c>
      <c r="E82" s="7" t="s">
        <v>107803</v>
      </c>
      <c r="F82" s="7" t="s">
        <v>221</v>
      </c>
      <c r="G82" s="7" t="s">
        <v>106</v>
      </c>
      <c r="H82" s="7" t="s">
        <v>215</v>
      </c>
      <c r="I82" s="5">
        <f>6000000*8</f>
        <v>48000000</v>
      </c>
      <c r="J82" s="4">
        <f t="shared" si="1"/>
        <v>48000000</v>
      </c>
      <c r="K82" s="7" t="s">
        <v>215</v>
      </c>
      <c r="L82" s="7" t="s">
        <v>215</v>
      </c>
      <c r="M82" s="7" t="s">
        <v>107794</v>
      </c>
      <c r="N82" s="7" t="s">
        <v>1188</v>
      </c>
      <c r="O82" s="7" t="s">
        <v>107795</v>
      </c>
      <c r="P82" s="7" t="s">
        <v>107796</v>
      </c>
      <c r="Q82" s="7" t="s">
        <v>107797</v>
      </c>
      <c r="R82" s="7" t="s">
        <v>215</v>
      </c>
      <c r="S82" s="7" t="s">
        <v>215</v>
      </c>
    </row>
    <row r="83" spans="1:19" ht="132" customHeight="1" x14ac:dyDescent="0.2">
      <c r="A83" s="8" t="s">
        <v>107915</v>
      </c>
      <c r="B83" s="8" t="s">
        <v>107910</v>
      </c>
      <c r="C83" s="7" t="s">
        <v>221</v>
      </c>
      <c r="D83" s="7" t="s">
        <v>107879</v>
      </c>
      <c r="E83" s="7" t="s">
        <v>107880</v>
      </c>
      <c r="F83" s="7" t="s">
        <v>221</v>
      </c>
      <c r="G83" s="7" t="s">
        <v>106</v>
      </c>
      <c r="H83" s="7" t="s">
        <v>215</v>
      </c>
      <c r="I83" s="5">
        <v>323636494</v>
      </c>
      <c r="J83" s="4">
        <f t="shared" ref="J83:J86" si="2">I83</f>
        <v>323636494</v>
      </c>
      <c r="K83" s="7" t="s">
        <v>215</v>
      </c>
      <c r="L83" s="7" t="s">
        <v>215</v>
      </c>
      <c r="M83" s="7" t="s">
        <v>107794</v>
      </c>
      <c r="N83" s="7" t="s">
        <v>1184</v>
      </c>
      <c r="O83" s="7" t="s">
        <v>107795</v>
      </c>
      <c r="P83" s="7" t="s">
        <v>107796</v>
      </c>
      <c r="Q83" s="7" t="s">
        <v>107797</v>
      </c>
      <c r="R83" s="7" t="s">
        <v>215</v>
      </c>
      <c r="S83" s="7" t="s">
        <v>215</v>
      </c>
    </row>
    <row r="84" spans="1:19" x14ac:dyDescent="0.2">
      <c r="A84" s="8" t="s">
        <v>107916</v>
      </c>
      <c r="B84" s="8" t="s">
        <v>107911</v>
      </c>
      <c r="C84" s="7" t="s">
        <v>221</v>
      </c>
      <c r="D84" s="7" t="s">
        <v>107879</v>
      </c>
      <c r="E84" s="7" t="s">
        <v>107880</v>
      </c>
      <c r="F84" s="7" t="s">
        <v>221</v>
      </c>
      <c r="G84" s="7" t="s">
        <v>106</v>
      </c>
      <c r="H84" s="7" t="s">
        <v>215</v>
      </c>
      <c r="I84" s="5">
        <v>125000000</v>
      </c>
      <c r="J84" s="4">
        <f t="shared" si="2"/>
        <v>125000000</v>
      </c>
      <c r="K84" s="7" t="s">
        <v>215</v>
      </c>
      <c r="L84" s="7" t="s">
        <v>215</v>
      </c>
      <c r="M84" s="7" t="s">
        <v>107794</v>
      </c>
      <c r="N84" s="7" t="s">
        <v>1184</v>
      </c>
      <c r="O84" s="7" t="s">
        <v>107795</v>
      </c>
      <c r="P84" s="7" t="s">
        <v>107796</v>
      </c>
      <c r="Q84" s="7" t="s">
        <v>107797</v>
      </c>
      <c r="R84" s="7" t="s">
        <v>215</v>
      </c>
      <c r="S84" s="7" t="s">
        <v>215</v>
      </c>
    </row>
    <row r="85" spans="1:19" x14ac:dyDescent="0.2">
      <c r="A85" s="8" t="s">
        <v>107914</v>
      </c>
      <c r="B85" s="8" t="s">
        <v>107912</v>
      </c>
      <c r="C85" s="7" t="s">
        <v>221</v>
      </c>
      <c r="D85" s="7" t="s">
        <v>107879</v>
      </c>
      <c r="E85" s="7" t="s">
        <v>107800</v>
      </c>
      <c r="F85" s="7" t="s">
        <v>221</v>
      </c>
      <c r="G85" s="7" t="s">
        <v>106</v>
      </c>
      <c r="H85" s="7" t="s">
        <v>215</v>
      </c>
      <c r="I85" s="5">
        <v>55930000</v>
      </c>
      <c r="J85" s="4">
        <f t="shared" si="2"/>
        <v>55930000</v>
      </c>
      <c r="K85" s="7" t="s">
        <v>215</v>
      </c>
      <c r="L85" s="7" t="s">
        <v>215</v>
      </c>
      <c r="M85" s="7" t="s">
        <v>107794</v>
      </c>
      <c r="N85" s="7" t="s">
        <v>1184</v>
      </c>
      <c r="O85" s="7" t="s">
        <v>107795</v>
      </c>
      <c r="P85" s="7" t="s">
        <v>107796</v>
      </c>
      <c r="Q85" s="7" t="s">
        <v>107797</v>
      </c>
      <c r="R85" s="7" t="s">
        <v>215</v>
      </c>
      <c r="S85" s="7" t="s">
        <v>215</v>
      </c>
    </row>
    <row r="86" spans="1:19" x14ac:dyDescent="0.2">
      <c r="A86" s="24">
        <v>42281500</v>
      </c>
      <c r="B86" s="8" t="s">
        <v>107913</v>
      </c>
      <c r="C86" s="7" t="s">
        <v>221</v>
      </c>
      <c r="D86" s="7" t="s">
        <v>107879</v>
      </c>
      <c r="E86" s="7" t="s">
        <v>107880</v>
      </c>
      <c r="F86" s="7" t="s">
        <v>221</v>
      </c>
      <c r="G86" s="7" t="s">
        <v>106</v>
      </c>
      <c r="H86" s="7" t="s">
        <v>215</v>
      </c>
      <c r="I86" s="5">
        <v>343696500</v>
      </c>
      <c r="J86" s="4">
        <f t="shared" si="2"/>
        <v>343696500</v>
      </c>
      <c r="K86" s="7" t="s">
        <v>215</v>
      </c>
      <c r="L86" s="7" t="s">
        <v>215</v>
      </c>
      <c r="M86" s="7" t="s">
        <v>107794</v>
      </c>
      <c r="N86" s="7" t="s">
        <v>1184</v>
      </c>
      <c r="O86" s="7" t="s">
        <v>107795</v>
      </c>
      <c r="P86" s="7" t="s">
        <v>107796</v>
      </c>
      <c r="Q86" s="7" t="s">
        <v>107797</v>
      </c>
      <c r="R86" s="7" t="s">
        <v>215</v>
      </c>
      <c r="S86" s="7" t="s">
        <v>215</v>
      </c>
    </row>
    <row r="87" spans="1:19" ht="25.5" x14ac:dyDescent="0.2">
      <c r="A87" s="25" t="s">
        <v>107919</v>
      </c>
      <c r="B87" s="25" t="s">
        <v>107917</v>
      </c>
      <c r="C87" s="26" t="s">
        <v>107918</v>
      </c>
      <c r="D87" s="26" t="s">
        <v>107918</v>
      </c>
      <c r="E87" s="26" t="s">
        <v>107803</v>
      </c>
      <c r="F87" s="26" t="s">
        <v>221</v>
      </c>
      <c r="G87" s="26" t="s">
        <v>133</v>
      </c>
      <c r="H87" s="26" t="s">
        <v>215</v>
      </c>
      <c r="I87" s="27">
        <v>0</v>
      </c>
      <c r="J87" s="27">
        <v>0</v>
      </c>
      <c r="K87" s="26" t="s">
        <v>215</v>
      </c>
      <c r="L87" s="26" t="s">
        <v>215</v>
      </c>
      <c r="M87" s="26" t="s">
        <v>107794</v>
      </c>
      <c r="N87" s="26" t="s">
        <v>1184</v>
      </c>
      <c r="O87" s="26" t="s">
        <v>107795</v>
      </c>
      <c r="P87" s="26" t="s">
        <v>107796</v>
      </c>
      <c r="Q87" s="26" t="s">
        <v>107797</v>
      </c>
      <c r="R87" s="26" t="s">
        <v>215</v>
      </c>
      <c r="S87" s="26" t="s">
        <v>215</v>
      </c>
    </row>
  </sheetData>
  <mergeCells count="1">
    <mergeCell ref="A1:S3"/>
  </mergeCells>
  <phoneticPr fontId="6" type="noConversion"/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250" zoomScale="70" zoomScaleNormal="70" workbookViewId="0">
      <selection activeCell="D278" sqref="D27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USER-HRM</cp:lastModifiedBy>
  <dcterms:created xsi:type="dcterms:W3CDTF">2022-12-04T02:53:40Z</dcterms:created>
  <dcterms:modified xsi:type="dcterms:W3CDTF">2023-05-20T00:31:39Z</dcterms:modified>
</cp:coreProperties>
</file>