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USER-HRM\Desktop\ITA\DOCUMENTOS ITA\1. INFORMACIÓN DE LA ENTIDAD\1.11\"/>
    </mc:Choice>
  </mc:AlternateContent>
  <xr:revisionPtr revIDLastSave="0" documentId="8_{03EECB59-D4CA-4521-886E-B4A6D808FED8}" xr6:coauthVersionLast="47" xr6:coauthVersionMax="47" xr10:uidLastSave="{00000000-0000-0000-0000-000000000000}"/>
  <bookViews>
    <workbookView xWindow="-120" yWindow="-120" windowWidth="20730" windowHeight="11040" xr2:uid="{00000000-000D-0000-FFFF-FFFF00000000}"/>
  </bookViews>
  <sheets>
    <sheet name="PPS190PPPS20231231NI00089180039" sheetId="1" r:id="rId1"/>
    <sheet name="SEGUIMIENTO" sheetId="2" r:id="rId2"/>
    <sheet name="TREF EJE_LINEA" sheetId="3" r:id="rId3"/>
    <sheet name="TREF POBLACION" sheetId="4" r:id="rId4"/>
    <sheet name="TREF RECURSOS" sheetId="5" r:id="rId5"/>
  </sheets>
  <definedNames>
    <definedName name="_xlnm._FilterDatabase" localSheetId="2" hidden="1">'TREF EJE_LINEA'!$A$1:$A$34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M6" i="1"/>
  <c r="M2" i="1"/>
</calcChain>
</file>

<file path=xl/sharedStrings.xml><?xml version="1.0" encoding="utf-8"?>
<sst xmlns="http://schemas.openxmlformats.org/spreadsheetml/2006/main" count="282" uniqueCount="168">
  <si>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</si>
  <si>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</si>
  <si>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</si>
  <si>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</si>
  <si>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</si>
  <si>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</si>
  <si>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</si>
  <si>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</si>
  <si>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</si>
  <si>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</si>
  <si>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 xml:space="preserve">FECHA DE INICIO </t>
  </si>
  <si>
    <t>FECHA DE TERMINACION</t>
  </si>
  <si>
    <t>RECURSOS PROGRAMADOS PARA LA ACTIVIDAD</t>
  </si>
  <si>
    <t>E1La</t>
  </si>
  <si>
    <t>M01</t>
  </si>
  <si>
    <t>A01</t>
  </si>
  <si>
    <t>E1Lb</t>
  </si>
  <si>
    <t>E1Lh</t>
  </si>
  <si>
    <t>E1Li</t>
  </si>
  <si>
    <t>E2La</t>
  </si>
  <si>
    <t>E2Lb</t>
  </si>
  <si>
    <t>E2Lc</t>
  </si>
  <si>
    <t>E2Ld</t>
  </si>
  <si>
    <t>E2Le</t>
  </si>
  <si>
    <t>E2Lh</t>
  </si>
  <si>
    <t>E2Li</t>
  </si>
  <si>
    <t>E3La</t>
  </si>
  <si>
    <t>E3Lb</t>
  </si>
  <si>
    <t>E3Ld</t>
  </si>
  <si>
    <t>E4Lb</t>
  </si>
  <si>
    <t>E4Ld</t>
  </si>
  <si>
    <t>E4Le</t>
  </si>
  <si>
    <t>E5Ld</t>
  </si>
  <si>
    <t>E1Lc</t>
  </si>
  <si>
    <t>E1Ld</t>
  </si>
  <si>
    <t>E1Le</t>
  </si>
  <si>
    <t>E1Lf</t>
  </si>
  <si>
    <t>E1Lg</t>
  </si>
  <si>
    <t>E2Lf</t>
  </si>
  <si>
    <t>E2Lg</t>
  </si>
  <si>
    <t>E3Lc</t>
  </si>
  <si>
    <t>E3Le</t>
  </si>
  <si>
    <t>E4La</t>
  </si>
  <si>
    <t>E4Lc</t>
  </si>
  <si>
    <t>E4Lf</t>
  </si>
  <si>
    <t>E5La</t>
  </si>
  <si>
    <t>E5Lb</t>
  </si>
  <si>
    <t>E5Lc</t>
  </si>
  <si>
    <t xml:space="preserve">CONSECUTIVO DE LA ACTIVIDAD </t>
  </si>
  <si>
    <t xml:space="preserve">RESULTADO DE LA ACTIVIDAD </t>
  </si>
  <si>
    <t>CODIGO DE LA POBLACION OBJETIVO INTERVENIDA</t>
  </si>
  <si>
    <t>TOTAL POBLACION OBJETIVO INTERVENIDA</t>
  </si>
  <si>
    <t>RECURSOS EJECUTADOS A LA FECHA DE CORTE</t>
  </si>
  <si>
    <t xml:space="preserve">CODIGO DE LA FUENTE DE  LOS RECURSOS </t>
  </si>
  <si>
    <t xml:space="preserve">LINK DIRECCION ELECTRONICA CON EVIDENCIAS DE LA EJECUCION </t>
  </si>
  <si>
    <t>DESCRIPCION DEL MEDIO DE VERIFICACION</t>
  </si>
  <si>
    <t>Todos los registros son tipo 2</t>
  </si>
  <si>
    <t>No. Consecutivo, inicia en 1</t>
  </si>
  <si>
    <t>Divipola para DE, MU, Di, donde se aplica este plan de acción</t>
  </si>
  <si>
    <t>Mxx, donde XX es el consecutivo de la meta dentro de la línea</t>
  </si>
  <si>
    <t xml:space="preserve">Axx. Donde xx es el consecutivo de la actividad dentro de la meta. </t>
  </si>
  <si>
    <t>Número</t>
  </si>
  <si>
    <t>05</t>
  </si>
  <si>
    <t>dirección electrónica donde se encuentran alojadas las evidencias de la ejecución de la actividad</t>
  </si>
  <si>
    <t>Indicar cual es el documento que verificar la ejecución de la actividad</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</si>
  <si>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</si>
  <si>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</si>
  <si>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DESARROLLAR UNA ESTRATEGIA SISTEMATICA DE ASISTENCIA TECNICA A LAS ENTIDADES TERRITORIALES PARA LA IMPLEMENTACION DE LA POLITICA DE PARTICIPACION SOCIAL EN SALUD</t>
  </si>
  <si>
    <t>ESTABLECER MECANISMOS DE COFINANCIACION DE PROYECTOS DE INVERSION EN LOS DIFERENTES NIVELES DE GOBIERNO DESTINADOS A LA PROMOCION Y GESTION DE LA PARTICIPACION SOCIAL EN SALUD</t>
  </si>
  <si>
    <t>REALIZAR GESTIONES INTERINSTITUCIONALES PARA LA FORMACION DE LA COMUNIDAD EN PLANEACION, PRESUPUESTACION Y CONTROL SOCIAL EN SALUD</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</si>
  <si>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</si>
  <si>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TRANSVERSALIZAR LOS PROCESOS Y DINAMICAS DE PARTICIPACION SOCIAL EN EL CICLO DE LAS POLITICAS PUBLICAS DEL SECTOR SALUD A NIVEL TERRITORIAL</t>
  </si>
  <si>
    <t>INCORPORAR EL ENFOQUE DIFERENCIAL EN EL DESARROLLO DE LOS ESPACIOS DE PARTICIPACION EN SALUD EN LA DEFINICION E IMPLEMENTACION DE LOS PROGRAMAS DEL SECTOR SALUD</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</si>
  <si>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</si>
  <si>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CREAR UNA ESTRATEGIA PEDAGOGICA PERMANENTE EN SALUD PARA CUALIFICAR A LOS CIUDADANOS EN LOS PROCESOS DE PARTICIPACION, EN LOS TEMAS DE INTERES EN SALUD Y EN EL DERECHO A LA SALUD</t>
  </si>
  <si>
    <t>ESTABLECER LOS INCENTIVOS QUE PROPICIEN LA PARTICIPACION SOCIAL Y COMUNITARIA</t>
  </si>
  <si>
    <t>IMPULSAR Y PROMOCIONAR LAS INICIATIVAS DEL USO Y APROPIACION DE LAS TECNOLOGIAS DE INFORMACION Y LAS COMUNICACIONES EN LAS ORGANIZACIONES SOCIALES EN SALUD</t>
  </si>
  <si>
    <t>FORTALECER LAS ESTRATEGIAS DE INFORMACION Y COMUNICACION INCLUIDO EL ACCESO A MEDIOS, BOLETINES, PERIODICOS QUE POSIBILITE ESPACIOS A LAS ORGANIZACIONES PARA IMPULSAR Y VISIBILIZAR SUS PROCESOS PARTICIPATIVOS</t>
  </si>
  <si>
    <t>PROMOVER LAS FORMAS DE CONVOCATORIA DE LOS ESPACIOS DE PARTICIPACION QUE RECONOZCA LAS DINAMICAS TERRITORIALES Y COMUNITARIAS DEL SECTOR SALUD</t>
  </si>
  <si>
    <t>GESTIONAR RECURSOS PARA LA FINANCIACION PARA LAS INICIATIVAS COMUNITARIAS PARA QUE LA COMUNIDAD INCIDA, INTERVENGA Y DECIDA EN EL CICLO DE LAS POLITICAS EN SALUD</t>
  </si>
  <si>
    <t>DEFINIR LOS LINEAMIENTOS QUE PERMITAN A LAS ENTIDADES TERRITORIALES EL ESTABLECIMIENTO EN SUS PRESUPUESTOS DE LOS RECURSOS NECESARIOS PARA GARANTIZAR LA PARTICIPACION DE LA COMUNIDAD EN LOS ESPACIOS REQUERIDOS PARA LA DELIBERACION DE LAS POLITICAS PUBLICAS</t>
  </si>
  <si>
    <t>DEFINIR LOS MECANISMOS PARA FORTALECER LA REPRESENTACION DE LAS COMUNIDADES EN LOS ESPACIOS DE INCIDENCIA EN LA POLITICA PUBLICA EN SALUD</t>
  </si>
  <si>
    <t>DEFINIR LOS MECANISMOS DE CONSULTA Y DE LA TRANSFERENCIA DE LA INFORMACION REQUERIDA PARA GARANTIZAR LA PARTICIPACION DE LA COMUNIDAD, EN LAS DEFINICIONES DE POLITICA INTEGRAL DE SALUD, EN LAS PRIORIDADES EN SALUD, ASI COMO EN INCLUSIONES Y EXCLUSIONES</t>
  </si>
  <si>
    <t>DEFINIR E IMPLEMENTAR LAS ESTRATEGIAS DE INCIDENCIA Y FORMACION PARA FORTALECER LA SALUD PUBLICA EN CONCERTACION CON LAS COMUNIDADES</t>
  </si>
  <si>
    <t>DISEÑAR UNA ESTRATEGIA DE COMUNICACION E INFORMACION PARA LA PROMOCION Y SOCIALIZACION DE UNA CULTURA DE BIENESTAR Y SALUD CON PERSPECTIVA COMUNITARIA</t>
  </si>
  <si>
    <t>PROMOVER UN PROGRAMA DE FORMACION DE FORMADORES COMUNITARIOS EN SALUD PUBLICA CON ENFOQUE DE DERECHO DIFERENCIAL Y DE GENERO</t>
  </si>
  <si>
    <t>CONFORMAR Y/O CONSOLIDAR MECANISMOS DE ESPACIOS PARA QUE LA CIUDADANIA PARTICIPE Y SE APROPIE DE LOS PROGRAMAS DE PROMOCION Y PREVENCION</t>
  </si>
  <si>
    <t>INCORPORAR LA POLITICA DE PARTICIPACION EN LOS LINEAMIENTOS DE SALUD PUBLICA ORIENTADOS A LAS ENTIDADES TERRITORIALES</t>
  </si>
  <si>
    <t>IMPULSAR PROCESOS DE CAPACITACION Y FORMACION PARA EL DESARROLLO DE CAPACIDADES CIUDADANAS EN LOS ESPACIOS DE CONTROL SOCIAL EN SALUD EN TEMAS RELACIONADOS CON LA GESTION PUBLICA</t>
  </si>
  <si>
    <t>MEJORAR EL ACCESO A LA INFORMACIÓN POR PARTE DE LA CIUDADANIA A TRAVES DE LA AMPLIACION DE CANALES DE COMUNICACION POR PARTE DE LAS INSTITUCIONES</t>
  </si>
  <si>
    <t>POSICIONAR EL CONTROL SOCIAL COMO ELEMENTO BASICO DE LA DEMOCRACIA Y LA TRANSPARENCIA EN SALUD, LO CUAL INCLUYE EL RECONOCIMIENTO A VEEDORES Y A SUS REDES</t>
  </si>
  <si>
    <t>IMPLEMENTAR LOS MECANISMOS QUE PERMITAN FORTALECER LA PARTICIPACION CIUDADANA EN EL ANALISIS DE INFORMACION PARA QUE ESTA CONTRIBUYA A QUE LAS AUTORIDADES HAGAN UN MANEJO TRANSPARENTE DE LOS ASUNTOS Y RECURSOS PUBLICOS</t>
  </si>
  <si>
    <t>DEFINIR E IMPLEMENTAR UNA ESTRATEGIA DE FORMACION DIRIGIDA A LOS FUNCIONARIOS Y LA CIUDADANIA PARA EL FORTALECIMIENTO Y PROMOCION DEL CONTROL SOCIAL EN LAS INSTITUCIONES DEL SECTOR SALUD</t>
  </si>
  <si>
    <t>CREAR UN OBSERVATORIO DE PARTICIPACION Y CONTROL SOCIAL EN SALUD</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</si>
  <si>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</si>
  <si>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IMPLEMENTAR LOS DISPOSITIVOS QUE LE PERMITAN A LA CIUDADANIA PARTICIPAR EN LA GESTION DEL SECTOR SALUD EN LOS NIVELES TERRITORIALES E INSTITUCIONALES</t>
  </si>
  <si>
    <t>DEFINIR LOS MECANISMOS QUE PERMITAN LA PARTICIPACION DE LA POBLACION EN LA TOMA DE DECISIONES EN LA INVERSION PUBLICA</t>
  </si>
  <si>
    <t>FORTALECER LOS ESCENARIOS PARA LA PARTICIPACION EN LA DECISION</t>
  </si>
  <si>
    <t>01</t>
  </si>
  <si>
    <t>TRABAJADORES SECTOR SALUD</t>
  </si>
  <si>
    <t>02</t>
  </si>
  <si>
    <t>TRABAJADORES ASISTENCIALES DE LA SALUD</t>
  </si>
  <si>
    <t>03</t>
  </si>
  <si>
    <t>COPACO</t>
  </si>
  <si>
    <t>04</t>
  </si>
  <si>
    <t>ASOCIACION DE USUARIOS</t>
  </si>
  <si>
    <t>CTSSS</t>
  </si>
  <si>
    <t>06</t>
  </si>
  <si>
    <t>VEEDURIA</t>
  </si>
  <si>
    <t>07</t>
  </si>
  <si>
    <t>COMITES DE ETICA</t>
  </si>
  <si>
    <t>08</t>
  </si>
  <si>
    <t>COMITES DE VIGILANCIA</t>
  </si>
  <si>
    <t>09</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</si>
  <si>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</si>
  <si>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</si>
  <si>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</si>
  <si>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</si>
  <si>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</si>
  <si>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</si>
  <si>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</si>
  <si>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</si>
  <si>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</si>
  <si>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</si>
  <si>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</si>
  <si>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GRIPOS ETNICOS ROM</t>
  </si>
  <si>
    <t>POBLACION LGBTIQ</t>
  </si>
  <si>
    <t>VICTIMAS DEL CONFLICTO</t>
  </si>
  <si>
    <t>POBLACION DESPLAZADA</t>
  </si>
  <si>
    <t xml:space="preserve">MADRE GESTANTE </t>
  </si>
  <si>
    <t>CIUDADANIA GENERAL</t>
  </si>
  <si>
    <t>NO APLICA</t>
  </si>
  <si>
    <t xml:space="preserve">RECURSOS PROPIOS DE LA ENTIDAD </t>
  </si>
  <si>
    <t>SISTEMA GENERAL DE PARTICIPACIONES</t>
  </si>
  <si>
    <t>PIC - GESTION SALUD PUBLICA</t>
  </si>
  <si>
    <t>RENTAS CEDIDAS</t>
  </si>
  <si>
    <t xml:space="preserve">TRANSFERENCIAS </t>
  </si>
  <si>
    <t>COOPERACION INTERNACIONAL</t>
  </si>
  <si>
    <t>CONVENIOS INTERADMINISTRATIVOS</t>
  </si>
  <si>
    <t>DONACIONES</t>
  </si>
  <si>
    <t>ENTIDAD PRIVADA</t>
  </si>
  <si>
    <t>10</t>
  </si>
  <si>
    <t>TABLA EXCELL CON ESTRUCTURA DE ANEXOS</t>
  </si>
  <si>
    <t>APROBAR ANTE ACTO ADMINISTRATIVO UNA NUEVA POLITICA DE PARTICIPACIÓN SOCIAL EN SALUD.</t>
  </si>
  <si>
    <t>DESTINAR LOS RECURSOS NECESARIOS PARA CONTAR CON EL RECURSO HUMANO QUE  PROMUEVA Y GARANTICE EL PROCESO DE PARTICIPACION SOCIAL EN SALUD</t>
  </si>
  <si>
    <t>DISEÑAR PROGRAMA DE CAPACITACION PARA EL PERSONAL DE SALUD SOBRE MECANISMOS DE PARTICIPACION SOCIAL, DERECHO A LA SALUD, INTERVENCION COMUNITARIA Y REFORMA ESTRUCTURAL AL SISTEMA DE SALUD.</t>
  </si>
  <si>
    <t>TENIENDO EL PROGRAMA DE CAPACITACION, SE SOCIALIZARAN Y APROPIARAN LAS DIRECTRICES EMITIDAS POR EL MINISTERIO DE SALUD Y PROTECCION SOCIAL EN TORNO A LA PPSS Y LA REFORMA ESTRUCTURAL AL SISTEMA DE SALUD .</t>
  </si>
  <si>
    <t>SE IMPLEMENTARÁ EL ENFOQUE DIFERENCIAL EN LOS PROCESOS DE RENDICION DE CUENTAS, ASOCIACION DE USUARIOS, CALL CENTER, PROGRAMAS DE CAPACITACION Y DE PROMOCION Y PREVENCION.</t>
  </si>
  <si>
    <t xml:space="preserve">POR MEDIO DE LOS AUXILIARES DE EXPERIENCIA AL USUARIO SE SOCIALIZARÁ A LOS USUARIOS DERECHOS Y DEBERES JUNTO CON EL APOYO DE SALUD PUBLICA Y MEDICINA FAMILIAR EXTRAMURAL POR MEDIO DE MATERIAL AUDIOVISUAL  </t>
  </si>
  <si>
    <t>SE DISPONDRA EN LA PAGINA WEB DE LA ESE EL ESPACIO PARA CONSULTAR INFORMACION SOBRE EL PROCESO DE PARTICIPACION SOCIAL EN SALUD, DERECHOS Y DEBERES, ESPACIO DE PREGUNTAS FRECUENTES Y PQRS, ASI COMO TAMBIEN, LA OFICINA DE EXPERIENCIA DEL USUARIO PARA BRINDAR INFORMACION DE INTERES</t>
  </si>
  <si>
    <t xml:space="preserve">POR MEDIO DEL PROGRAMA DE MEDICINA FAMILIAR EXTRAMURAL, AGENTES EN SALUD Y ESTRATEGIAS DE SALUD PUBLICA SE ESTABLECERAN JORNADAS CON LAS COMUNIDADES PARA FORTALECER E INCIDIR POSITIVAMENTE EN LA CALIDAD DE VIDA Y SALUD </t>
  </si>
  <si>
    <t xml:space="preserve">SE REALIZARAN JORNADAS DE FORMACION POR MEDIO DE CANALES DE COMUNICACIÓN (INSTITUCIONAL, MEDIOS CONVENCIONALES, REDES SOCIALES) Y JORNADAS PRESENCIALES  </t>
  </si>
  <si>
    <t>IMPLEMENTAR NUEVAS ESTRATEGIAS DE COMUNICACIÓN PARA GARANTIZAR EL ACCESO A LA INFORMACION Y PROMOCION DE LA SALUD PUBLICA</t>
  </si>
  <si>
    <t xml:space="preserve">INCENTIVOS Y RECONOCIMIENTOS PARA PROMOVER Y EXALTAR LA PARTICIPACION SOCIAL  </t>
  </si>
  <si>
    <t xml:space="preserve">CAPACITAR A LAS AGENTES DE SALUD DEL PROGRAMA INTEGRAL DE SALUD FAMILIAR EXTRAMURAL  SOBRE ENFOQUE DIFERENCIAL Y DE GENERO </t>
  </si>
  <si>
    <t>INCENTIVAR POR MEDIO DE LA ASOCIACION DE USUARIOS LA ASISTENCIA DE LA COMUNIDAD A LOS PROGRAMAS DE PREVENCION Y PROMOCION PYP</t>
  </si>
  <si>
    <t xml:space="preserve">GENERAR LAS ESTRATEGIAS PARA PROPICIAR LA PARTICIPACION EN LOS DIFERENTES MECANISMOS,  ASI COMO TAMBIEN LA DIVULGACION DE LAS DECISIONES Y RESULTADOS DURANTE EL PROCESO DE PARTICIPACION  </t>
  </si>
  <si>
    <t>GENERAR LOS CONVENIOS O ALIANZAS CON ENTIDADES PARA APOYAR EL PROCESO DE FORMACION COMUNITARIA EN TEMAS DE INTERES</t>
  </si>
  <si>
    <t>ESTIPULAR ESPACIO EN LA PAGINA INSITUCIONAL DONDE SE PROMUEVAN Y SE SOCIALICEN LAS INICIATIVAS COMUNITARIAS QUE PROMUEVAN LA SALUD Y BIENESTAR</t>
  </si>
  <si>
    <t>REALIZAR EL USO DE LOS DIFERENTES CANALES DE COMUNICACION PARA SOCIALIZAR EXPERIENCIAS EXITOSAS DEL PROGRMA INTEGRAL DE MEDICINA FAMILIAR EXTRAMURAL</t>
  </si>
  <si>
    <t>POR MEDIO DE LOS CANALES DE COMUNICACIÓN INTITUCIONAL, CONVENCIONALES Y REDES SOCIALES REALIZAR LAS CONVOCATORIAS PARA LOS ESPACIOS DE PARTICIPACION SOCIAL EN SALUD, ADICIONALMENTE, CONVOCAR EN LOS TERRITORIOSPOR MEDIO DE LA AGENTES DE SALUD DEL PROGRAMA DE MEDICINA FAMILIAR EXTRAMURAL</t>
  </si>
  <si>
    <t xml:space="preserve">INCLUIR EN EL PLAN DE CAPACITACION EL TEMA DE GESTION PUBLICA DIRECCIONADA PARA LOS VEEDORES EN SALUD </t>
  </si>
  <si>
    <t xml:space="preserve">INCLUIR EN EL PLAN DE CAPACITACION DE LA ASOCIACION DE USUARIOS LA PLANIFICACION Y PRESUPUESTO PARTICIPATIVO </t>
  </si>
  <si>
    <t xml:space="preserve">REALIZAR PROCESO DE RENDICION DE CUENTAS </t>
  </si>
  <si>
    <t xml:space="preserve">GENERAR LOS ESPACIOS ABIERTOS Y PARTICIPATIVOS CON LA COMUNIDAD PARA LA TOMA DE DESICIONES DE INVERSION PUBLICA </t>
  </si>
  <si>
    <t>26</t>
  </si>
  <si>
    <t>DESTINAR LOS RECURSOS PARA EL PROCESO DE RENDICION DE CUENTAS</t>
  </si>
  <si>
    <t>TIPO DE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</si>
</sst>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240A]\ * #,##0.00_-;\-[$$-240A]\ * #,##0.00_-;_-[$$-240A]\ * &quot;-&quot;??_-;_-@_-"/>
  </numFmts>
  <fonts count="10" x14ac:knownFonts="1">
    <font>
      <sz val="11"/>
      <color theme="1"/>
      <name val="Calibri"/>
      <family val="2"/>
      <scheme val="minor"/>
    </font>
    <font>
      <sz val="9"/>
      <color rgb="FF000000"/>
      <name val="Arial"/>
      <family val="2"/>
    </font>
    <font>
      <sz val="9"/>
      <color theme="1"/>
      <name val="Arial"/>
      <family val="2"/>
    </font>
    <font>
      <sz val="9"/>
      <color theme="1"/>
      <name val="Calibri"/>
      <family val="2"/>
      <scheme val="minor"/>
    </font>
    <font>
      <sz val="11"/>
      <name val="Calibri"/>
      <family val="2"/>
      <scheme val="minor"/>
    </font>
    <font>
      <sz val="11"/>
      <color theme="2" tint="-0.499984740745262"/>
      <name val="Calibri"/>
      <family val="2"/>
      <scheme val="minor"/>
    </font>
    <font>
      <sz val="9"/>
      <name val="Calibri"/>
      <family val="2"/>
      <scheme val="minor"/>
    </font>
    <font>
      <sz val="8"/>
      <name val="Calibri"/>
      <family val="2"/>
      <scheme val="minor"/>
    </font>
    <font>
      <b/>
      <sz val="9"/>
      <color theme="1"/>
      <name val="Arial"/>
      <family val="2"/>
    </font>
    <font>
      <b/>
      <sz val="9"/>
      <color rgb="FF00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4"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left" vertical="center" wrapText="1"/>
    </xf>
    <xf numFmtId="164" fontId="5" fillId="2" borderId="0" xfId="0" applyNumberFormat="1" applyFont="1" applyFill="1" applyAlignment="1">
      <alignment horizontal="left" vertical="center" wrapText="1"/>
    </xf>
    <xf numFmtId="1" fontId="5" fillId="2" borderId="0" xfId="0" applyNumberFormat="1" applyFont="1" applyFill="1" applyAlignment="1">
      <alignment horizontal="left" vertical="center" wrapText="1"/>
    </xf>
    <xf numFmtId="0" fontId="0" fillId="2" borderId="0" xfId="0" applyFill="1" applyAlignme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center" vertical="center"/>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3" fillId="0" borderId="0" xfId="0" applyFont="1" applyAlignment="1">
      <alignment horizontal="left"/>
    </xf>
    <xf numFmtId="1" fontId="5"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0" fontId="0" fillId="0" borderId="2" xfId="0" applyBorder="1"/>
    <xf numFmtId="0" fontId="0" fillId="0" borderId="2" xfId="0" applyBorder="1" applyAlignment="1">
      <alignment wrapText="1"/>
    </xf>
    <xf numFmtId="0" fontId="0" fillId="0" borderId="0" xfId="0" applyAlignment="1">
      <alignment wrapText="1"/>
    </xf>
    <xf numFmtId="49" fontId="0" fillId="0" borderId="0" xfId="0" applyNumberFormat="1"/>
    <xf numFmtId="0" fontId="0" fillId="0" borderId="2" xfId="0" applyBorder="1" applyAlignment="1">
      <alignment horizontal="center" wrapText="1"/>
    </xf>
    <xf numFmtId="0" fontId="0" fillId="0" borderId="2" xfId="0"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left" vertical="top" wrapText="1"/>
    </xf>
    <xf numFmtId="165" fontId="0" fillId="0" borderId="0" xfId="0" applyNumberFormat="1"/>
    <xf numFmtId="165" fontId="0" fillId="2" borderId="0" xfId="0" applyNumberFormat="1" applyFill="1" applyAlignment="1">
      <alignment horizontal="center" vertical="center"/>
    </xf>
    <xf numFmtId="165" fontId="5" fillId="2" borderId="0" xfId="0" applyNumberFormat="1" applyFont="1" applyFill="1" applyAlignment="1">
      <alignment vertical="center"/>
    </xf>
    <xf numFmtId="165" fontId="5" fillId="2" borderId="0" xfId="0" applyNumberFormat="1" applyFont="1" applyFill="1" applyAlignment="1">
      <alignment horizontal="left" vertical="center" wrapText="1"/>
    </xf>
    <xf numFmtId="165" fontId="0" fillId="2" borderId="0" xfId="0" applyNumberFormat="1" applyFill="1" applyAlignment="1">
      <alignment vertical="center"/>
    </xf>
    <xf numFmtId="0" fontId="1"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
  <sheetViews>
    <sheetView tabSelected="1" workbookViewId="0">
      <selection activeCell="I3" sqref="I3"/>
    </sheetView>
  </sheetViews>
  <sheetFormatPr baseColWidth="10" defaultRowHeight="80.099999999999994" customHeight="1" x14ac:dyDescent="0.25"/>
  <cols>
    <col min="2" max="2" width="15.5703125" customWidth="1"/>
    <col min="3" max="3" width="22.85546875" customWidth="1"/>
    <col min="4" max="4" width="18.85546875" customWidth="1"/>
    <col min="5" max="5" width="15.5703125" customWidth="1"/>
    <col min="6" max="6" width="70.7109375" customWidth="1"/>
    <col min="7" max="7" width="17.42578125" customWidth="1"/>
    <col min="8" max="8" width="46.7109375" customWidth="1"/>
    <col min="9" max="9" width="21.85546875" customWidth="1"/>
    <col min="10" max="10" width="15.7109375" customWidth="1"/>
    <col min="12" max="12" width="14.5703125" customWidth="1"/>
    <col min="13" max="13" width="17.28515625" style="28" customWidth="1"/>
    <col min="15" max="15" width="15.5703125" style="28" bestFit="1" customWidth="1"/>
    <col min="16" max="16" width="16.7109375" style="28" bestFit="1" customWidth="1"/>
  </cols>
  <sheetData>
    <row r="1" spans="1:35" s="12" customFormat="1" ht="66" customHeight="1" x14ac:dyDescent="0.25">
      <c r="A1" s="9" t="s">
        <v>167</v>
      </c>
      <c r="B1" s="9" t="s">
        <v>1</v>
      </c>
      <c r="C1" s="10" t="s">
        <v>2</v>
      </c>
      <c r="D1" s="9" t="s">
        <v>3</v>
      </c>
      <c r="E1" s="9" t="s">
        <v>4</v>
      </c>
      <c r="F1" s="9" t="s">
        <v>5</v>
      </c>
      <c r="G1" s="9" t="s">
        <v>6</v>
      </c>
      <c r="H1" s="37" t="s">
        <v>7</v>
      </c>
      <c r="I1" s="38" t="s">
        <v>8</v>
      </c>
      <c r="J1" s="38" t="s">
        <v>9</v>
      </c>
      <c r="K1" s="38" t="s">
        <v>10</v>
      </c>
      <c r="L1" s="38" t="s">
        <v>11</v>
      </c>
      <c r="M1" s="39" t="s">
        <v>12</v>
      </c>
      <c r="N1" s="11"/>
      <c r="O1" s="29"/>
      <c r="P1" s="29"/>
    </row>
    <row r="2" spans="1:35" s="12" customFormat="1" ht="76.5" customHeight="1" x14ac:dyDescent="0.25">
      <c r="A2" s="25">
        <v>2</v>
      </c>
      <c r="B2" s="25">
        <v>1</v>
      </c>
      <c r="C2" s="25">
        <v>15469</v>
      </c>
      <c r="D2" s="25" t="s">
        <v>13</v>
      </c>
      <c r="E2" s="25" t="s">
        <v>14</v>
      </c>
      <c r="F2" s="24" t="s">
        <v>65</v>
      </c>
      <c r="G2" s="1" t="s">
        <v>15</v>
      </c>
      <c r="H2" s="2" t="s">
        <v>144</v>
      </c>
      <c r="I2" s="9">
        <v>1</v>
      </c>
      <c r="J2" s="9">
        <v>26</v>
      </c>
      <c r="K2" s="3">
        <v>44927</v>
      </c>
      <c r="L2" s="3">
        <v>45291</v>
      </c>
      <c r="M2" s="9">
        <f>2900000*12</f>
        <v>34800000</v>
      </c>
      <c r="N2" s="11"/>
      <c r="O2" s="29"/>
      <c r="P2" s="29"/>
    </row>
    <row r="3" spans="1:35" s="4" customFormat="1" ht="80.099999999999994" customHeight="1" x14ac:dyDescent="0.25">
      <c r="A3" s="25">
        <v>2</v>
      </c>
      <c r="B3" s="25">
        <v>2</v>
      </c>
      <c r="C3" s="25">
        <v>15469</v>
      </c>
      <c r="D3" s="25" t="s">
        <v>16</v>
      </c>
      <c r="E3" s="25" t="s">
        <v>14</v>
      </c>
      <c r="F3" s="21" t="s">
        <v>66</v>
      </c>
      <c r="G3" s="1" t="s">
        <v>15</v>
      </c>
      <c r="H3" s="2" t="s">
        <v>145</v>
      </c>
      <c r="I3" s="9">
        <v>1</v>
      </c>
      <c r="J3" s="26" t="s">
        <v>98</v>
      </c>
      <c r="K3" s="3">
        <v>44927</v>
      </c>
      <c r="L3" s="3">
        <v>45291</v>
      </c>
      <c r="M3" s="9">
        <v>900000</v>
      </c>
      <c r="O3" s="30"/>
      <c r="P3" s="30"/>
      <c r="Q3" s="4" t="s">
        <v>142</v>
      </c>
    </row>
    <row r="4" spans="1:35" s="4" customFormat="1" ht="89.25" customHeight="1" x14ac:dyDescent="0.25">
      <c r="A4" s="25">
        <v>2</v>
      </c>
      <c r="B4" s="25">
        <v>3</v>
      </c>
      <c r="C4" s="25">
        <v>15469</v>
      </c>
      <c r="D4" s="25" t="s">
        <v>36</v>
      </c>
      <c r="E4" s="25" t="s">
        <v>14</v>
      </c>
      <c r="F4" s="21" t="s">
        <v>70</v>
      </c>
      <c r="G4" s="1" t="s">
        <v>15</v>
      </c>
      <c r="H4" s="2" t="s">
        <v>146</v>
      </c>
      <c r="I4" s="9">
        <v>1</v>
      </c>
      <c r="J4" s="26" t="s">
        <v>98</v>
      </c>
      <c r="K4" s="3">
        <v>44927</v>
      </c>
      <c r="L4" s="34">
        <v>45291</v>
      </c>
      <c r="M4" s="9">
        <v>900000</v>
      </c>
      <c r="P4" s="30"/>
    </row>
    <row r="5" spans="1:35" s="4" customFormat="1" ht="58.5" customHeight="1" x14ac:dyDescent="0.25">
      <c r="A5" s="25">
        <v>2</v>
      </c>
      <c r="B5" s="25">
        <v>4</v>
      </c>
      <c r="C5" s="25">
        <v>15469</v>
      </c>
      <c r="D5" s="25" t="s">
        <v>35</v>
      </c>
      <c r="E5" s="25" t="s">
        <v>14</v>
      </c>
      <c r="F5" s="21" t="s">
        <v>69</v>
      </c>
      <c r="G5" s="1" t="s">
        <v>15</v>
      </c>
      <c r="H5" s="2" t="s">
        <v>157</v>
      </c>
      <c r="I5" s="9">
        <v>1</v>
      </c>
      <c r="J5" s="26" t="s">
        <v>165</v>
      </c>
      <c r="K5" s="3">
        <v>44927</v>
      </c>
      <c r="L5" s="3">
        <v>45291</v>
      </c>
      <c r="M5" s="9">
        <v>2700000</v>
      </c>
      <c r="P5" s="30"/>
    </row>
    <row r="6" spans="1:35" s="8" customFormat="1" ht="78.75" customHeight="1" x14ac:dyDescent="0.25">
      <c r="A6" s="25">
        <v>2</v>
      </c>
      <c r="B6" s="25">
        <v>5</v>
      </c>
      <c r="C6" s="25">
        <v>15469</v>
      </c>
      <c r="D6" s="25" t="s">
        <v>17</v>
      </c>
      <c r="E6" s="25" t="s">
        <v>14</v>
      </c>
      <c r="F6" s="21" t="s">
        <v>72</v>
      </c>
      <c r="G6" s="1" t="s">
        <v>15</v>
      </c>
      <c r="H6" s="2" t="s">
        <v>147</v>
      </c>
      <c r="I6" s="9">
        <v>1</v>
      </c>
      <c r="J6" s="1">
        <v>25</v>
      </c>
      <c r="K6" s="3">
        <v>44927</v>
      </c>
      <c r="L6" s="3">
        <v>45291</v>
      </c>
      <c r="M6" s="1">
        <f>3696000</f>
        <v>3696000</v>
      </c>
      <c r="N6" s="5"/>
      <c r="O6" s="31"/>
      <c r="P6" s="31"/>
      <c r="Q6" s="5"/>
      <c r="R6" s="5"/>
      <c r="S6" s="5"/>
      <c r="T6" s="5"/>
      <c r="U6" s="5"/>
      <c r="V6" s="5"/>
      <c r="W6" s="5"/>
      <c r="X6" s="6"/>
      <c r="Y6" s="6"/>
      <c r="Z6" s="7"/>
      <c r="AA6" s="5"/>
      <c r="AB6" s="5"/>
      <c r="AC6" s="5"/>
      <c r="AD6" s="5"/>
      <c r="AE6" s="5"/>
      <c r="AF6" s="5"/>
      <c r="AG6" s="5"/>
      <c r="AH6" s="5"/>
      <c r="AI6" s="5"/>
    </row>
    <row r="7" spans="1:35" s="8" customFormat="1" ht="80.099999999999994" customHeight="1" x14ac:dyDescent="0.25">
      <c r="A7" s="25">
        <v>2</v>
      </c>
      <c r="B7" s="25">
        <v>6</v>
      </c>
      <c r="C7" s="25">
        <v>15469</v>
      </c>
      <c r="D7" s="25" t="s">
        <v>18</v>
      </c>
      <c r="E7" s="25" t="s">
        <v>14</v>
      </c>
      <c r="F7" s="21" t="s">
        <v>73</v>
      </c>
      <c r="G7" s="1" t="s">
        <v>15</v>
      </c>
      <c r="H7" s="27" t="s">
        <v>143</v>
      </c>
      <c r="I7" s="9">
        <v>1</v>
      </c>
      <c r="J7" s="1">
        <v>26</v>
      </c>
      <c r="K7" s="3">
        <v>44927</v>
      </c>
      <c r="L7" s="3">
        <v>45291</v>
      </c>
      <c r="M7" s="1">
        <v>96666</v>
      </c>
      <c r="N7" s="5"/>
      <c r="O7" s="31"/>
      <c r="P7" s="31"/>
      <c r="Q7" s="5"/>
      <c r="R7" s="5"/>
      <c r="S7" s="5"/>
      <c r="T7" s="5"/>
      <c r="U7" s="5"/>
      <c r="V7" s="5"/>
      <c r="W7" s="5"/>
      <c r="X7" s="6"/>
      <c r="Y7" s="6"/>
      <c r="Z7" s="7"/>
      <c r="AA7" s="5"/>
      <c r="AB7" s="5"/>
      <c r="AC7" s="5"/>
      <c r="AD7" s="5"/>
      <c r="AE7" s="5"/>
      <c r="AF7" s="5"/>
      <c r="AG7" s="5"/>
      <c r="AH7" s="5"/>
      <c r="AI7" s="5"/>
    </row>
    <row r="8" spans="1:35" s="8" customFormat="1" ht="72.75" customHeight="1" x14ac:dyDescent="0.25">
      <c r="A8" s="25">
        <v>2</v>
      </c>
      <c r="B8" s="25">
        <v>7</v>
      </c>
      <c r="C8" s="25">
        <v>15469</v>
      </c>
      <c r="D8" s="25" t="s">
        <v>19</v>
      </c>
      <c r="E8" s="25" t="s">
        <v>14</v>
      </c>
      <c r="F8" s="21" t="s">
        <v>74</v>
      </c>
      <c r="G8" s="1" t="s">
        <v>15</v>
      </c>
      <c r="H8" s="2" t="s">
        <v>148</v>
      </c>
      <c r="I8" s="9">
        <v>1</v>
      </c>
      <c r="J8" s="1">
        <v>25</v>
      </c>
      <c r="K8" s="3">
        <v>44927</v>
      </c>
      <c r="L8" s="3">
        <v>45291</v>
      </c>
      <c r="M8" s="1">
        <v>78828948</v>
      </c>
      <c r="N8" s="5"/>
      <c r="O8" s="31"/>
      <c r="P8" s="31"/>
      <c r="Q8" s="5"/>
      <c r="R8" s="5"/>
      <c r="S8" s="5"/>
      <c r="T8" s="5"/>
      <c r="U8" s="5"/>
      <c r="V8" s="5"/>
      <c r="W8" s="5"/>
      <c r="X8" s="6"/>
      <c r="Y8" s="6"/>
      <c r="Z8" s="7"/>
      <c r="AA8" s="5"/>
      <c r="AB8" s="5"/>
      <c r="AC8" s="5"/>
      <c r="AD8" s="5"/>
      <c r="AE8" s="5"/>
      <c r="AF8" s="5"/>
      <c r="AG8" s="5"/>
      <c r="AH8" s="5"/>
      <c r="AI8" s="5"/>
    </row>
    <row r="9" spans="1:35" s="8" customFormat="1" ht="42" customHeight="1" x14ac:dyDescent="0.25">
      <c r="A9" s="25">
        <v>2</v>
      </c>
      <c r="B9" s="25">
        <v>8</v>
      </c>
      <c r="C9" s="25">
        <v>15469</v>
      </c>
      <c r="D9" s="25" t="s">
        <v>20</v>
      </c>
      <c r="E9" s="25" t="s">
        <v>14</v>
      </c>
      <c r="F9" s="21" t="s">
        <v>75</v>
      </c>
      <c r="G9" s="1" t="s">
        <v>15</v>
      </c>
      <c r="H9" s="2" t="s">
        <v>153</v>
      </c>
      <c r="I9" s="9">
        <v>1</v>
      </c>
      <c r="J9" s="1">
        <v>25</v>
      </c>
      <c r="K9" s="3">
        <v>44927</v>
      </c>
      <c r="L9" s="3">
        <v>45291</v>
      </c>
      <c r="M9" s="1">
        <v>500000</v>
      </c>
      <c r="N9" s="5"/>
      <c r="O9" s="31"/>
      <c r="P9" s="31"/>
      <c r="Q9" s="5"/>
      <c r="R9" s="5"/>
      <c r="S9" s="5"/>
      <c r="T9" s="5"/>
      <c r="U9" s="5"/>
      <c r="V9" s="5"/>
      <c r="W9" s="5"/>
      <c r="X9" s="6"/>
      <c r="Y9" s="6"/>
      <c r="Z9" s="7"/>
      <c r="AA9" s="5"/>
      <c r="AB9" s="5"/>
      <c r="AC9" s="5"/>
      <c r="AD9" s="5"/>
      <c r="AE9" s="5"/>
      <c r="AF9" s="5"/>
      <c r="AG9" s="5"/>
      <c r="AH9" s="5"/>
      <c r="AI9" s="5"/>
    </row>
    <row r="10" spans="1:35" s="8" customFormat="1" ht="42" customHeight="1" x14ac:dyDescent="0.25">
      <c r="A10" s="25">
        <v>2</v>
      </c>
      <c r="B10" s="25">
        <v>9</v>
      </c>
      <c r="C10" s="25">
        <v>15469</v>
      </c>
      <c r="D10" s="25" t="s">
        <v>21</v>
      </c>
      <c r="E10" s="25" t="s">
        <v>14</v>
      </c>
      <c r="F10" s="21" t="s">
        <v>76</v>
      </c>
      <c r="G10" s="1" t="s">
        <v>15</v>
      </c>
      <c r="H10" s="2" t="s">
        <v>158</v>
      </c>
      <c r="I10" s="9">
        <v>1</v>
      </c>
      <c r="J10" s="1">
        <v>25</v>
      </c>
      <c r="K10" s="3">
        <v>44927</v>
      </c>
      <c r="L10" s="3">
        <v>45291</v>
      </c>
      <c r="M10" s="1">
        <v>2488000</v>
      </c>
      <c r="N10" s="5"/>
      <c r="O10" s="31"/>
      <c r="P10" s="31"/>
      <c r="Q10" s="5"/>
      <c r="R10" s="5"/>
      <c r="S10" s="5"/>
      <c r="T10" s="5"/>
      <c r="U10" s="5"/>
      <c r="V10" s="5"/>
      <c r="W10" s="5"/>
      <c r="X10" s="6"/>
      <c r="Y10" s="6"/>
      <c r="Z10" s="7"/>
      <c r="AA10" s="5"/>
      <c r="AB10" s="5"/>
      <c r="AC10" s="5"/>
      <c r="AD10" s="5"/>
      <c r="AE10" s="5"/>
      <c r="AF10" s="5"/>
      <c r="AG10" s="5"/>
      <c r="AH10" s="5"/>
      <c r="AI10" s="5"/>
    </row>
    <row r="11" spans="1:35" s="8" customFormat="1" ht="67.5" customHeight="1" x14ac:dyDescent="0.25">
      <c r="A11" s="25">
        <v>2</v>
      </c>
      <c r="B11" s="25">
        <v>10</v>
      </c>
      <c r="C11" s="25">
        <v>15469</v>
      </c>
      <c r="D11" s="25" t="s">
        <v>22</v>
      </c>
      <c r="E11" s="25" t="s">
        <v>14</v>
      </c>
      <c r="F11" s="21" t="s">
        <v>77</v>
      </c>
      <c r="G11" s="1" t="s">
        <v>15</v>
      </c>
      <c r="H11" s="2" t="s">
        <v>159</v>
      </c>
      <c r="I11" s="9">
        <v>1</v>
      </c>
      <c r="J11" s="1">
        <v>25</v>
      </c>
      <c r="K11" s="3">
        <v>44927</v>
      </c>
      <c r="L11" s="3">
        <v>45291</v>
      </c>
      <c r="M11" s="1">
        <f>3500000*12</f>
        <v>42000000</v>
      </c>
      <c r="N11" s="5"/>
      <c r="O11" s="31"/>
      <c r="P11" s="31"/>
      <c r="Q11" s="5"/>
      <c r="R11" s="5"/>
      <c r="S11" s="5"/>
      <c r="T11" s="5"/>
      <c r="U11" s="5"/>
      <c r="V11" s="5"/>
      <c r="W11" s="5"/>
      <c r="X11" s="6"/>
      <c r="Y11" s="6"/>
      <c r="Z11" s="7"/>
      <c r="AA11" s="5"/>
      <c r="AB11" s="5"/>
      <c r="AC11" s="5"/>
      <c r="AD11" s="5"/>
      <c r="AE11" s="5"/>
      <c r="AF11" s="5"/>
      <c r="AG11" s="5"/>
      <c r="AH11" s="5"/>
      <c r="AI11" s="5"/>
    </row>
    <row r="12" spans="1:35" s="8" customFormat="1" ht="129" customHeight="1" x14ac:dyDescent="0.25">
      <c r="A12" s="25">
        <v>2</v>
      </c>
      <c r="B12" s="25">
        <v>11</v>
      </c>
      <c r="C12" s="25">
        <v>15469</v>
      </c>
      <c r="D12" s="25" t="s">
        <v>23</v>
      </c>
      <c r="E12" s="25" t="s">
        <v>14</v>
      </c>
      <c r="F12" s="21" t="s">
        <v>78</v>
      </c>
      <c r="G12" s="1" t="s">
        <v>15</v>
      </c>
      <c r="H12" s="2" t="s">
        <v>160</v>
      </c>
      <c r="I12" s="9">
        <v>1</v>
      </c>
      <c r="J12" s="1">
        <v>25</v>
      </c>
      <c r="K12" s="3">
        <v>44927</v>
      </c>
      <c r="L12" s="3">
        <v>45291</v>
      </c>
      <c r="M12" s="1">
        <v>2488000</v>
      </c>
      <c r="N12" s="5"/>
      <c r="O12" s="31"/>
      <c r="P12" s="31"/>
      <c r="Q12" s="5"/>
      <c r="R12" s="5"/>
      <c r="S12" s="5"/>
      <c r="T12" s="5"/>
      <c r="U12" s="5"/>
      <c r="V12" s="5"/>
      <c r="W12" s="5"/>
      <c r="X12" s="6"/>
      <c r="Y12" s="6"/>
      <c r="Z12" s="7"/>
      <c r="AA12" s="5"/>
      <c r="AB12" s="5"/>
      <c r="AC12" s="5"/>
      <c r="AD12" s="5"/>
      <c r="AE12" s="5"/>
      <c r="AF12" s="5"/>
      <c r="AG12" s="5"/>
      <c r="AH12" s="5"/>
      <c r="AI12" s="5"/>
    </row>
    <row r="13" spans="1:35" s="8" customFormat="1" ht="129" customHeight="1" x14ac:dyDescent="0.25">
      <c r="A13" s="25">
        <v>2</v>
      </c>
      <c r="B13" s="25">
        <v>12</v>
      </c>
      <c r="C13" s="25">
        <v>15469</v>
      </c>
      <c r="D13" s="25" t="s">
        <v>38</v>
      </c>
      <c r="E13" s="25" t="s">
        <v>14</v>
      </c>
      <c r="F13" s="21" t="s">
        <v>79</v>
      </c>
      <c r="G13" s="1" t="s">
        <v>15</v>
      </c>
      <c r="H13" s="2" t="s">
        <v>166</v>
      </c>
      <c r="I13" s="9">
        <v>1</v>
      </c>
      <c r="J13" s="1">
        <v>25</v>
      </c>
      <c r="K13" s="3">
        <v>44927</v>
      </c>
      <c r="L13" s="3">
        <v>45291</v>
      </c>
      <c r="M13" s="1">
        <v>13000000</v>
      </c>
      <c r="N13" s="5"/>
      <c r="O13" s="31"/>
      <c r="P13" s="31"/>
      <c r="Q13" s="5"/>
      <c r="R13" s="5"/>
      <c r="S13" s="5"/>
      <c r="T13" s="5"/>
      <c r="U13" s="5"/>
      <c r="V13" s="5"/>
      <c r="W13" s="5"/>
      <c r="X13" s="6"/>
      <c r="Y13" s="6"/>
      <c r="Z13" s="7"/>
      <c r="AA13" s="5"/>
      <c r="AB13" s="5"/>
      <c r="AC13" s="5"/>
      <c r="AD13" s="5"/>
      <c r="AE13" s="5"/>
      <c r="AF13" s="5"/>
      <c r="AG13" s="5"/>
      <c r="AH13" s="5"/>
      <c r="AI13" s="5"/>
    </row>
    <row r="14" spans="1:35" s="8" customFormat="1" ht="117" customHeight="1" x14ac:dyDescent="0.25">
      <c r="A14" s="25">
        <v>2</v>
      </c>
      <c r="B14" s="25">
        <v>13</v>
      </c>
      <c r="C14" s="25">
        <v>15469</v>
      </c>
      <c r="D14" s="25" t="s">
        <v>25</v>
      </c>
      <c r="E14" s="25" t="s">
        <v>14</v>
      </c>
      <c r="F14" s="21" t="s">
        <v>82</v>
      </c>
      <c r="G14" s="1" t="s">
        <v>15</v>
      </c>
      <c r="H14" s="2" t="s">
        <v>149</v>
      </c>
      <c r="I14" s="9">
        <v>1</v>
      </c>
      <c r="J14" s="1">
        <v>25</v>
      </c>
      <c r="K14" s="3">
        <v>44927</v>
      </c>
      <c r="L14" s="3">
        <v>45291</v>
      </c>
      <c r="M14" s="1">
        <v>39576000</v>
      </c>
      <c r="N14" s="5"/>
      <c r="O14" s="31"/>
      <c r="P14" s="31"/>
      <c r="Q14" s="5"/>
      <c r="R14" s="5"/>
      <c r="S14" s="5"/>
      <c r="T14" s="5"/>
      <c r="U14" s="5"/>
      <c r="V14" s="5"/>
      <c r="W14" s="5"/>
      <c r="X14" s="6"/>
      <c r="Y14" s="6"/>
      <c r="Z14" s="7"/>
      <c r="AA14" s="5"/>
      <c r="AB14" s="5"/>
      <c r="AC14" s="5"/>
      <c r="AD14" s="5"/>
      <c r="AE14" s="5"/>
      <c r="AF14" s="5"/>
      <c r="AG14" s="5"/>
      <c r="AH14" s="5"/>
      <c r="AI14" s="5"/>
    </row>
    <row r="15" spans="1:35" s="8" customFormat="1" ht="90.75" customHeight="1" x14ac:dyDescent="0.25">
      <c r="A15" s="25">
        <v>2</v>
      </c>
      <c r="B15" s="25">
        <v>14</v>
      </c>
      <c r="C15" s="25">
        <v>15469</v>
      </c>
      <c r="D15" s="25" t="s">
        <v>26</v>
      </c>
      <c r="E15" s="25" t="s">
        <v>14</v>
      </c>
      <c r="F15" s="21" t="s">
        <v>83</v>
      </c>
      <c r="G15" s="1" t="s">
        <v>15</v>
      </c>
      <c r="H15" s="2" t="s">
        <v>150</v>
      </c>
      <c r="I15" s="9">
        <v>1</v>
      </c>
      <c r="J15" s="1">
        <v>25</v>
      </c>
      <c r="K15" s="3">
        <v>44927</v>
      </c>
      <c r="L15" s="3">
        <v>45291</v>
      </c>
      <c r="M15" s="1">
        <v>40042666</v>
      </c>
      <c r="N15" s="5"/>
      <c r="O15" s="30"/>
      <c r="P15" s="31"/>
      <c r="Q15" s="5"/>
      <c r="R15" s="5"/>
      <c r="S15" s="5"/>
      <c r="T15" s="5"/>
      <c r="U15" s="5"/>
      <c r="V15" s="5"/>
      <c r="W15" s="5"/>
      <c r="X15" s="6"/>
      <c r="Y15" s="6"/>
      <c r="Z15" s="7"/>
      <c r="AA15" s="5"/>
      <c r="AB15" s="5"/>
      <c r="AC15" s="5"/>
      <c r="AD15" s="5"/>
      <c r="AE15" s="5"/>
      <c r="AF15" s="5"/>
      <c r="AG15" s="5"/>
      <c r="AH15" s="5"/>
      <c r="AI15" s="5"/>
    </row>
    <row r="16" spans="1:35" s="8" customFormat="1" ht="80.099999999999994" customHeight="1" x14ac:dyDescent="0.25">
      <c r="A16" s="25">
        <v>2</v>
      </c>
      <c r="B16" s="25">
        <v>15</v>
      </c>
      <c r="C16" s="25">
        <v>15469</v>
      </c>
      <c r="D16" s="25" t="s">
        <v>27</v>
      </c>
      <c r="E16" s="25" t="s">
        <v>14</v>
      </c>
      <c r="F16" s="21" t="s">
        <v>84</v>
      </c>
      <c r="G16" s="1" t="s">
        <v>15</v>
      </c>
      <c r="H16" s="2" t="s">
        <v>151</v>
      </c>
      <c r="I16" s="9">
        <v>1</v>
      </c>
      <c r="J16" s="1">
        <v>25</v>
      </c>
      <c r="K16" s="3">
        <v>44927</v>
      </c>
      <c r="L16" s="3">
        <v>45291</v>
      </c>
      <c r="M16" s="1">
        <v>5872000</v>
      </c>
      <c r="N16" s="5"/>
      <c r="O16" s="31"/>
      <c r="P16" s="31"/>
      <c r="Q16" s="5"/>
      <c r="R16" s="5"/>
      <c r="S16" s="5"/>
      <c r="T16" s="5"/>
      <c r="U16" s="5"/>
      <c r="V16" s="5"/>
      <c r="W16" s="5"/>
      <c r="X16" s="6"/>
      <c r="Y16" s="6"/>
      <c r="Z16" s="7"/>
      <c r="AA16" s="5"/>
      <c r="AB16" s="5"/>
      <c r="AC16" s="5"/>
      <c r="AD16" s="5"/>
      <c r="AE16" s="5"/>
      <c r="AF16" s="5"/>
      <c r="AG16" s="5"/>
      <c r="AH16" s="5"/>
      <c r="AI16" s="5"/>
    </row>
    <row r="17" spans="1:35" s="8" customFormat="1" ht="80.099999999999994" customHeight="1" x14ac:dyDescent="0.25">
      <c r="A17" s="25">
        <v>2</v>
      </c>
      <c r="B17" s="25">
        <v>16</v>
      </c>
      <c r="C17" s="25">
        <v>15469</v>
      </c>
      <c r="D17" s="25" t="s">
        <v>40</v>
      </c>
      <c r="E17" s="25" t="s">
        <v>14</v>
      </c>
      <c r="F17" s="21" t="s">
        <v>85</v>
      </c>
      <c r="G17" s="1" t="s">
        <v>15</v>
      </c>
      <c r="H17" s="2" t="s">
        <v>154</v>
      </c>
      <c r="I17" s="9">
        <v>1</v>
      </c>
      <c r="J17" s="35" t="s">
        <v>100</v>
      </c>
      <c r="K17" s="3">
        <v>44927</v>
      </c>
      <c r="L17" s="3">
        <v>45291</v>
      </c>
      <c r="M17" s="1">
        <v>123200</v>
      </c>
      <c r="N17" s="5"/>
      <c r="O17" s="31"/>
      <c r="P17" s="31"/>
      <c r="Q17" s="5"/>
      <c r="R17" s="5"/>
      <c r="S17" s="5"/>
      <c r="T17" s="5"/>
      <c r="U17" s="5"/>
      <c r="V17" s="5"/>
      <c r="W17" s="5"/>
      <c r="X17" s="6"/>
      <c r="Y17" s="6"/>
      <c r="Z17" s="7"/>
      <c r="AA17" s="5"/>
      <c r="AB17" s="5"/>
      <c r="AC17" s="5"/>
      <c r="AD17" s="5"/>
      <c r="AE17" s="5"/>
      <c r="AF17" s="5"/>
      <c r="AG17" s="5"/>
      <c r="AH17" s="5"/>
      <c r="AI17" s="5"/>
    </row>
    <row r="18" spans="1:35" s="8" customFormat="1" ht="61.5" customHeight="1" x14ac:dyDescent="0.25">
      <c r="A18" s="25">
        <v>2</v>
      </c>
      <c r="B18" s="25">
        <v>17</v>
      </c>
      <c r="C18" s="25">
        <v>15469</v>
      </c>
      <c r="D18" s="25" t="s">
        <v>28</v>
      </c>
      <c r="E18" s="25" t="s">
        <v>14</v>
      </c>
      <c r="F18" s="21" t="s">
        <v>86</v>
      </c>
      <c r="G18" s="1" t="s">
        <v>15</v>
      </c>
      <c r="H18" s="2" t="s">
        <v>155</v>
      </c>
      <c r="I18" s="9">
        <v>1</v>
      </c>
      <c r="J18" s="35" t="s">
        <v>104</v>
      </c>
      <c r="K18" s="3">
        <v>44927</v>
      </c>
      <c r="L18" s="3">
        <v>45291</v>
      </c>
      <c r="M18" s="1">
        <v>386666</v>
      </c>
      <c r="N18" s="5"/>
      <c r="O18" s="31"/>
      <c r="P18" s="31"/>
      <c r="Q18" s="5"/>
      <c r="R18" s="5"/>
      <c r="S18" s="5"/>
      <c r="T18" s="5"/>
      <c r="U18" s="5"/>
      <c r="V18" s="5"/>
      <c r="W18" s="5"/>
      <c r="X18" s="6"/>
      <c r="Y18" s="6"/>
      <c r="Z18" s="7"/>
      <c r="AA18" s="5"/>
      <c r="AB18" s="5"/>
      <c r="AC18" s="5"/>
      <c r="AD18" s="5"/>
      <c r="AE18" s="5"/>
      <c r="AF18" s="5"/>
      <c r="AG18" s="5"/>
      <c r="AH18" s="5"/>
      <c r="AI18" s="5"/>
    </row>
    <row r="19" spans="1:35" s="8" customFormat="1" ht="61.5" customHeight="1" x14ac:dyDescent="0.25">
      <c r="A19" s="25">
        <v>2</v>
      </c>
      <c r="B19" s="25">
        <v>18</v>
      </c>
      <c r="C19" s="25">
        <v>15469</v>
      </c>
      <c r="D19" s="25" t="s">
        <v>42</v>
      </c>
      <c r="E19" s="25" t="s">
        <v>14</v>
      </c>
      <c r="F19" s="21" t="s">
        <v>88</v>
      </c>
      <c r="G19" s="1" t="s">
        <v>15</v>
      </c>
      <c r="H19" s="2" t="s">
        <v>161</v>
      </c>
      <c r="I19" s="9">
        <v>1</v>
      </c>
      <c r="J19" s="35" t="s">
        <v>107</v>
      </c>
      <c r="K19" s="3">
        <v>44927</v>
      </c>
      <c r="L19" s="3">
        <v>45291</v>
      </c>
      <c r="M19" s="9">
        <v>900000</v>
      </c>
      <c r="N19" s="5"/>
      <c r="O19" s="31"/>
      <c r="P19" s="31"/>
      <c r="Q19" s="5"/>
      <c r="R19" s="5"/>
      <c r="S19" s="5"/>
      <c r="T19" s="5"/>
      <c r="U19" s="5"/>
      <c r="V19" s="5"/>
      <c r="W19" s="5"/>
      <c r="X19" s="6"/>
      <c r="Y19" s="6"/>
      <c r="Z19" s="7"/>
      <c r="AA19" s="5"/>
      <c r="AB19" s="5"/>
      <c r="AC19" s="5"/>
      <c r="AD19" s="5"/>
      <c r="AE19" s="5"/>
      <c r="AF19" s="5"/>
      <c r="AG19" s="5"/>
      <c r="AH19" s="5"/>
      <c r="AI19" s="5"/>
    </row>
    <row r="20" spans="1:35" s="8" customFormat="1" ht="45" customHeight="1" x14ac:dyDescent="0.25">
      <c r="A20" s="25">
        <v>2</v>
      </c>
      <c r="B20" s="25">
        <v>19</v>
      </c>
      <c r="C20" s="25">
        <v>15469</v>
      </c>
      <c r="D20" s="25" t="s">
        <v>29</v>
      </c>
      <c r="E20" s="25" t="s">
        <v>14</v>
      </c>
      <c r="F20" s="21" t="s">
        <v>89</v>
      </c>
      <c r="G20" s="1" t="s">
        <v>15</v>
      </c>
      <c r="H20" s="2" t="s">
        <v>152</v>
      </c>
      <c r="I20" s="9">
        <v>1</v>
      </c>
      <c r="J20" s="1">
        <v>25</v>
      </c>
      <c r="K20" s="3">
        <v>44927</v>
      </c>
      <c r="L20" s="3">
        <v>45291</v>
      </c>
      <c r="M20" s="1">
        <v>875000</v>
      </c>
      <c r="O20" s="32"/>
      <c r="P20" s="32"/>
    </row>
    <row r="21" spans="1:35" s="8" customFormat="1" ht="45" customHeight="1" x14ac:dyDescent="0.25">
      <c r="A21" s="25">
        <v>2</v>
      </c>
      <c r="B21" s="25">
        <v>20</v>
      </c>
      <c r="C21" s="25">
        <v>15469</v>
      </c>
      <c r="D21" s="25" t="s">
        <v>45</v>
      </c>
      <c r="E21" s="25" t="s">
        <v>14</v>
      </c>
      <c r="F21" s="21" t="s">
        <v>94</v>
      </c>
      <c r="G21" s="1" t="s">
        <v>15</v>
      </c>
      <c r="H21" s="2" t="s">
        <v>162</v>
      </c>
      <c r="I21" s="9">
        <v>1</v>
      </c>
      <c r="J21" s="35" t="s">
        <v>104</v>
      </c>
      <c r="K21" s="3">
        <v>44927</v>
      </c>
      <c r="L21" s="3">
        <v>45291</v>
      </c>
      <c r="M21" s="9">
        <v>900000</v>
      </c>
      <c r="O21" s="32"/>
      <c r="P21" s="32"/>
    </row>
    <row r="22" spans="1:35" s="8" customFormat="1" ht="45" customHeight="1" x14ac:dyDescent="0.25">
      <c r="A22" s="25">
        <v>2</v>
      </c>
      <c r="B22" s="25">
        <v>21</v>
      </c>
      <c r="C22" s="25">
        <v>15469</v>
      </c>
      <c r="D22" s="25" t="s">
        <v>46</v>
      </c>
      <c r="E22" s="25" t="s">
        <v>14</v>
      </c>
      <c r="F22" s="21" t="s">
        <v>95</v>
      </c>
      <c r="G22" s="1" t="s">
        <v>15</v>
      </c>
      <c r="H22" s="2" t="s">
        <v>163</v>
      </c>
      <c r="I22" s="9">
        <v>1</v>
      </c>
      <c r="J22" s="1">
        <v>25</v>
      </c>
      <c r="K22" s="3">
        <v>44927</v>
      </c>
      <c r="L22" s="3">
        <v>45291</v>
      </c>
      <c r="M22" s="1">
        <v>13000000</v>
      </c>
      <c r="O22" s="32"/>
      <c r="P22" s="32"/>
    </row>
    <row r="23" spans="1:35" s="8" customFormat="1" ht="45" customHeight="1" x14ac:dyDescent="0.25">
      <c r="A23" s="25">
        <v>2</v>
      </c>
      <c r="B23" s="25">
        <v>22</v>
      </c>
      <c r="C23" s="25">
        <v>15469</v>
      </c>
      <c r="D23" s="25" t="s">
        <v>47</v>
      </c>
      <c r="E23" s="25" t="s">
        <v>14</v>
      </c>
      <c r="F23" s="21" t="s">
        <v>96</v>
      </c>
      <c r="G23" s="1" t="s">
        <v>15</v>
      </c>
      <c r="H23" s="2" t="s">
        <v>164</v>
      </c>
      <c r="I23" s="9">
        <v>1</v>
      </c>
      <c r="J23" s="1">
        <v>25</v>
      </c>
      <c r="K23" s="3">
        <v>44927</v>
      </c>
      <c r="L23" s="3">
        <v>45291</v>
      </c>
      <c r="M23" s="1">
        <v>2900000</v>
      </c>
      <c r="O23" s="36"/>
      <c r="P23" s="32"/>
    </row>
    <row r="24" spans="1:35" s="8" customFormat="1" ht="80.099999999999994" customHeight="1" x14ac:dyDescent="0.25">
      <c r="A24" s="25">
        <v>2</v>
      </c>
      <c r="B24" s="25">
        <v>23</v>
      </c>
      <c r="C24" s="25">
        <v>15469</v>
      </c>
      <c r="D24" s="25" t="s">
        <v>32</v>
      </c>
      <c r="E24" s="25" t="s">
        <v>14</v>
      </c>
      <c r="F24" s="25" t="s">
        <v>97</v>
      </c>
      <c r="G24" s="1" t="s">
        <v>15</v>
      </c>
      <c r="H24" s="2" t="s">
        <v>156</v>
      </c>
      <c r="I24" s="33">
        <v>1</v>
      </c>
      <c r="J24" s="1">
        <v>25</v>
      </c>
      <c r="K24" s="3">
        <v>44927</v>
      </c>
      <c r="L24" s="3">
        <v>45291</v>
      </c>
      <c r="M24" s="1">
        <v>13000000</v>
      </c>
      <c r="O24" s="32"/>
      <c r="P24" s="32"/>
    </row>
    <row r="28" spans="1:35" ht="80.099999999999994" customHeight="1" x14ac:dyDescent="0.25">
      <c r="M28"/>
    </row>
    <row r="29" spans="1:35" ht="80.099999999999994" customHeight="1" x14ac:dyDescent="0.25">
      <c r="M29"/>
    </row>
    <row r="30" spans="1:35" ht="80.099999999999994" customHeight="1" x14ac:dyDescent="0.25">
      <c r="K30" s="3"/>
      <c r="L30" s="3"/>
      <c r="M30"/>
    </row>
    <row r="31" spans="1:35" ht="80.099999999999994" customHeight="1" x14ac:dyDescent="0.25">
      <c r="K31" s="3"/>
      <c r="L31" s="3"/>
      <c r="M31"/>
    </row>
    <row r="32" spans="1:35" ht="80.099999999999994" customHeight="1" x14ac:dyDescent="0.25">
      <c r="K32" s="3"/>
      <c r="L32" s="3"/>
      <c r="M32"/>
    </row>
  </sheetData>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
  <sheetViews>
    <sheetView workbookViewId="0">
      <selection activeCell="J34" sqref="J34"/>
    </sheetView>
  </sheetViews>
  <sheetFormatPr baseColWidth="10" defaultRowHeight="15" x14ac:dyDescent="0.25"/>
  <sheetData>
    <row r="1" spans="1:13" s="15" customFormat="1" ht="54" customHeight="1" x14ac:dyDescent="0.2">
      <c r="A1" s="13" t="s">
        <v>0</v>
      </c>
      <c r="B1" s="13" t="s">
        <v>1</v>
      </c>
      <c r="C1" s="14" t="s">
        <v>2</v>
      </c>
      <c r="D1" s="13" t="s">
        <v>3</v>
      </c>
      <c r="E1" s="13" t="s">
        <v>4</v>
      </c>
      <c r="F1" s="13" t="s">
        <v>48</v>
      </c>
      <c r="G1" s="13" t="s">
        <v>49</v>
      </c>
      <c r="H1" s="13" t="s">
        <v>50</v>
      </c>
      <c r="I1" s="13" t="s">
        <v>51</v>
      </c>
      <c r="J1" s="13" t="s">
        <v>52</v>
      </c>
      <c r="K1" s="13" t="s">
        <v>53</v>
      </c>
      <c r="L1" s="13" t="s">
        <v>54</v>
      </c>
      <c r="M1" s="13" t="s">
        <v>55</v>
      </c>
    </row>
    <row r="2" spans="1:13" ht="49.5" customHeight="1" x14ac:dyDescent="0.25">
      <c r="A2" s="16" t="s">
        <v>56</v>
      </c>
      <c r="B2" s="16" t="s">
        <v>57</v>
      </c>
      <c r="C2" s="17" t="s">
        <v>58</v>
      </c>
      <c r="D2" s="18" t="s">
        <v>24</v>
      </c>
      <c r="E2" s="19" t="s">
        <v>59</v>
      </c>
      <c r="F2" s="19" t="s">
        <v>60</v>
      </c>
      <c r="G2" s="18" t="s">
        <v>61</v>
      </c>
      <c r="H2" s="18">
        <v>22</v>
      </c>
      <c r="I2" s="18" t="s">
        <v>61</v>
      </c>
      <c r="J2" s="18" t="s">
        <v>61</v>
      </c>
      <c r="K2" s="18" t="s">
        <v>62</v>
      </c>
      <c r="L2" s="19" t="s">
        <v>63</v>
      </c>
      <c r="M2" s="19"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C34"/>
  <sheetViews>
    <sheetView topLeftCell="A22" workbookViewId="0">
      <selection activeCell="B27" sqref="B27:B29"/>
    </sheetView>
  </sheetViews>
  <sheetFormatPr baseColWidth="10" defaultRowHeight="15" x14ac:dyDescent="0.25"/>
  <cols>
    <col min="2" max="2" width="175.7109375" customWidth="1"/>
  </cols>
  <sheetData>
    <row r="2" spans="1:3" ht="30" x14ac:dyDescent="0.25">
      <c r="A2" s="20" t="s">
        <v>13</v>
      </c>
      <c r="B2" s="21" t="s">
        <v>65</v>
      </c>
      <c r="C2" s="22"/>
    </row>
    <row r="3" spans="1:3" ht="30" x14ac:dyDescent="0.25">
      <c r="A3" s="20" t="s">
        <v>16</v>
      </c>
      <c r="B3" s="21" t="s">
        <v>66</v>
      </c>
      <c r="C3" s="22"/>
    </row>
    <row r="4" spans="1:3" x14ac:dyDescent="0.25">
      <c r="A4" s="20" t="s">
        <v>33</v>
      </c>
      <c r="B4" s="21" t="s">
        <v>67</v>
      </c>
      <c r="C4" s="22"/>
    </row>
    <row r="5" spans="1:3" ht="30" x14ac:dyDescent="0.25">
      <c r="A5" s="20" t="s">
        <v>34</v>
      </c>
      <c r="B5" s="21" t="s">
        <v>68</v>
      </c>
      <c r="C5" s="22"/>
    </row>
    <row r="6" spans="1:3" x14ac:dyDescent="0.25">
      <c r="A6" s="20" t="s">
        <v>35</v>
      </c>
      <c r="B6" s="21" t="s">
        <v>69</v>
      </c>
      <c r="C6" s="22"/>
    </row>
    <row r="7" spans="1:3" ht="30" x14ac:dyDescent="0.25">
      <c r="A7" s="20" t="s">
        <v>36</v>
      </c>
      <c r="B7" s="21" t="s">
        <v>70</v>
      </c>
      <c r="C7" s="22"/>
    </row>
    <row r="8" spans="1:3" x14ac:dyDescent="0.25">
      <c r="A8" s="20" t="s">
        <v>37</v>
      </c>
      <c r="B8" s="21" t="s">
        <v>71</v>
      </c>
      <c r="C8" s="22"/>
    </row>
    <row r="9" spans="1:3" x14ac:dyDescent="0.25">
      <c r="A9" s="20" t="s">
        <v>17</v>
      </c>
      <c r="B9" s="21" t="s">
        <v>72</v>
      </c>
      <c r="C9" s="22"/>
    </row>
    <row r="10" spans="1:3" ht="30" x14ac:dyDescent="0.25">
      <c r="A10" s="20" t="s">
        <v>18</v>
      </c>
      <c r="B10" s="21" t="s">
        <v>73</v>
      </c>
      <c r="C10" s="22"/>
    </row>
    <row r="11" spans="1:3" ht="30" x14ac:dyDescent="0.25">
      <c r="A11" s="20" t="s">
        <v>19</v>
      </c>
      <c r="B11" s="21" t="s">
        <v>74</v>
      </c>
      <c r="C11" s="22"/>
    </row>
    <row r="12" spans="1:3" x14ac:dyDescent="0.25">
      <c r="A12" s="20" t="s">
        <v>20</v>
      </c>
      <c r="B12" s="21" t="s">
        <v>75</v>
      </c>
      <c r="C12" s="22"/>
    </row>
    <row r="13" spans="1:3" x14ac:dyDescent="0.25">
      <c r="A13" s="20" t="s">
        <v>21</v>
      </c>
      <c r="B13" s="21" t="s">
        <v>76</v>
      </c>
      <c r="C13" s="22"/>
    </row>
    <row r="14" spans="1:3" ht="30" x14ac:dyDescent="0.25">
      <c r="A14" s="20" t="s">
        <v>22</v>
      </c>
      <c r="B14" s="21" t="s">
        <v>77</v>
      </c>
      <c r="C14" s="22"/>
    </row>
    <row r="15" spans="1:3" x14ac:dyDescent="0.25">
      <c r="A15" s="20" t="s">
        <v>23</v>
      </c>
      <c r="B15" s="21" t="s">
        <v>78</v>
      </c>
      <c r="C15" s="22"/>
    </row>
    <row r="16" spans="1:3" x14ac:dyDescent="0.25">
      <c r="A16" s="20" t="s">
        <v>38</v>
      </c>
      <c r="B16" s="21" t="s">
        <v>79</v>
      </c>
      <c r="C16" s="22"/>
    </row>
    <row r="17" spans="1:3" ht="30" x14ac:dyDescent="0.25">
      <c r="A17" s="20" t="s">
        <v>39</v>
      </c>
      <c r="B17" s="21" t="s">
        <v>80</v>
      </c>
      <c r="C17" s="22"/>
    </row>
    <row r="18" spans="1:3" x14ac:dyDescent="0.25">
      <c r="A18" s="20" t="s">
        <v>24</v>
      </c>
      <c r="B18" s="21" t="s">
        <v>81</v>
      </c>
      <c r="C18" s="22"/>
    </row>
    <row r="19" spans="1:3" ht="30" x14ac:dyDescent="0.25">
      <c r="A19" s="20" t="s">
        <v>25</v>
      </c>
      <c r="B19" s="21" t="s">
        <v>82</v>
      </c>
      <c r="C19" s="22"/>
    </row>
    <row r="20" spans="1:3" x14ac:dyDescent="0.25">
      <c r="A20" s="20" t="s">
        <v>26</v>
      </c>
      <c r="B20" s="21" t="s">
        <v>83</v>
      </c>
      <c r="C20" s="22"/>
    </row>
    <row r="21" spans="1:3" x14ac:dyDescent="0.25">
      <c r="A21" s="20" t="s">
        <v>27</v>
      </c>
      <c r="B21" s="21" t="s">
        <v>84</v>
      </c>
      <c r="C21" s="22"/>
    </row>
    <row r="22" spans="1:3" x14ac:dyDescent="0.25">
      <c r="A22" s="20" t="s">
        <v>40</v>
      </c>
      <c r="B22" s="21" t="s">
        <v>85</v>
      </c>
      <c r="C22" s="22"/>
    </row>
    <row r="23" spans="1:3" x14ac:dyDescent="0.25">
      <c r="A23" s="20" t="s">
        <v>28</v>
      </c>
      <c r="B23" s="21" t="s">
        <v>86</v>
      </c>
      <c r="C23" s="22"/>
    </row>
    <row r="24" spans="1:3" x14ac:dyDescent="0.25">
      <c r="A24" s="20" t="s">
        <v>41</v>
      </c>
      <c r="B24" s="21" t="s">
        <v>87</v>
      </c>
      <c r="C24" s="22"/>
    </row>
    <row r="25" spans="1:3" ht="30" x14ac:dyDescent="0.25">
      <c r="A25" s="20" t="s">
        <v>42</v>
      </c>
      <c r="B25" s="21" t="s">
        <v>88</v>
      </c>
      <c r="C25" s="22"/>
    </row>
    <row r="26" spans="1:3" x14ac:dyDescent="0.25">
      <c r="A26" s="20" t="s">
        <v>29</v>
      </c>
      <c r="B26" s="21" t="s">
        <v>89</v>
      </c>
      <c r="C26" s="22"/>
    </row>
    <row r="27" spans="1:3" x14ac:dyDescent="0.25">
      <c r="A27" s="20" t="s">
        <v>43</v>
      </c>
      <c r="B27" s="21" t="s">
        <v>90</v>
      </c>
      <c r="C27" s="22"/>
    </row>
    <row r="28" spans="1:3" ht="30" x14ac:dyDescent="0.25">
      <c r="A28" s="20" t="s">
        <v>30</v>
      </c>
      <c r="B28" s="21" t="s">
        <v>91</v>
      </c>
      <c r="C28" s="22"/>
    </row>
    <row r="29" spans="1:3" ht="30" x14ac:dyDescent="0.25">
      <c r="A29" s="20" t="s">
        <v>31</v>
      </c>
      <c r="B29" s="21" t="s">
        <v>92</v>
      </c>
      <c r="C29" s="22"/>
    </row>
    <row r="30" spans="1:3" x14ac:dyDescent="0.25">
      <c r="A30" s="20" t="s">
        <v>44</v>
      </c>
      <c r="B30" s="21" t="s">
        <v>93</v>
      </c>
      <c r="C30" s="22"/>
    </row>
    <row r="31" spans="1:3" ht="30" x14ac:dyDescent="0.25">
      <c r="A31" s="20" t="s">
        <v>45</v>
      </c>
      <c r="B31" s="21" t="s">
        <v>94</v>
      </c>
      <c r="C31" s="22"/>
    </row>
    <row r="32" spans="1:3" x14ac:dyDescent="0.25">
      <c r="A32" s="20" t="s">
        <v>46</v>
      </c>
      <c r="B32" s="21" t="s">
        <v>95</v>
      </c>
      <c r="C32" s="22"/>
    </row>
    <row r="33" spans="1:3" x14ac:dyDescent="0.25">
      <c r="A33" s="20" t="s">
        <v>47</v>
      </c>
      <c r="B33" s="21" t="s">
        <v>96</v>
      </c>
      <c r="C33" s="22"/>
    </row>
    <row r="34" spans="1:3" x14ac:dyDescent="0.25">
      <c r="A34" s="20" t="s">
        <v>32</v>
      </c>
      <c r="B34" s="21" t="s">
        <v>97</v>
      </c>
      <c r="C34" s="22"/>
    </row>
  </sheetData>
  <autoFilter ref="A1:A34" xr:uid="{00000000-0001-0000-0200-000000000000}"/>
  <pageMargins left="0.7" right="0.7" top="0.75" bottom="0.75" header="0.3" footer="0.3"/>
  <pageSetup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B7" sqref="B7"/>
    </sheetView>
  </sheetViews>
  <sheetFormatPr baseColWidth="10" defaultRowHeight="15" x14ac:dyDescent="0.25"/>
  <sheetData>
    <row r="1" spans="1:2" x14ac:dyDescent="0.25">
      <c r="A1" s="23" t="s">
        <v>98</v>
      </c>
      <c r="B1" t="s">
        <v>99</v>
      </c>
    </row>
    <row r="2" spans="1:2" x14ac:dyDescent="0.25">
      <c r="A2" s="23" t="s">
        <v>100</v>
      </c>
      <c r="B2" t="s">
        <v>101</v>
      </c>
    </row>
    <row r="3" spans="1:2" x14ac:dyDescent="0.25">
      <c r="A3" s="23" t="s">
        <v>102</v>
      </c>
      <c r="B3" t="s">
        <v>103</v>
      </c>
    </row>
    <row r="4" spans="1:2" x14ac:dyDescent="0.25">
      <c r="A4" s="23" t="s">
        <v>104</v>
      </c>
      <c r="B4" t="s">
        <v>105</v>
      </c>
    </row>
    <row r="5" spans="1:2" x14ac:dyDescent="0.25">
      <c r="A5" s="23" t="s">
        <v>62</v>
      </c>
      <c r="B5" t="s">
        <v>106</v>
      </c>
    </row>
    <row r="6" spans="1:2" x14ac:dyDescent="0.25">
      <c r="A6" s="23" t="s">
        <v>107</v>
      </c>
      <c r="B6" t="s">
        <v>108</v>
      </c>
    </row>
    <row r="7" spans="1:2" x14ac:dyDescent="0.25">
      <c r="A7" s="23" t="s">
        <v>109</v>
      </c>
      <c r="B7" t="s">
        <v>110</v>
      </c>
    </row>
    <row r="8" spans="1:2" x14ac:dyDescent="0.25">
      <c r="A8" s="23" t="s">
        <v>111</v>
      </c>
      <c r="B8" t="s">
        <v>112</v>
      </c>
    </row>
    <row r="9" spans="1:2" x14ac:dyDescent="0.25">
      <c r="A9" s="23" t="s">
        <v>113</v>
      </c>
      <c r="B9" t="s">
        <v>114</v>
      </c>
    </row>
    <row r="10" spans="1:2" x14ac:dyDescent="0.25">
      <c r="A10" s="23">
        <v>10</v>
      </c>
      <c r="B10" t="s">
        <v>115</v>
      </c>
    </row>
    <row r="11" spans="1:2" x14ac:dyDescent="0.25">
      <c r="A11" s="23">
        <v>11</v>
      </c>
      <c r="B11" t="s">
        <v>116</v>
      </c>
    </row>
    <row r="12" spans="1:2" x14ac:dyDescent="0.25">
      <c r="A12" s="23">
        <v>12</v>
      </c>
      <c r="B12" t="s">
        <v>117</v>
      </c>
    </row>
    <row r="13" spans="1:2" x14ac:dyDescent="0.25">
      <c r="A13" s="23">
        <v>13</v>
      </c>
      <c r="B13" t="s">
        <v>118</v>
      </c>
    </row>
    <row r="14" spans="1:2" x14ac:dyDescent="0.25">
      <c r="A14" s="23">
        <v>14</v>
      </c>
      <c r="B14" t="s">
        <v>119</v>
      </c>
    </row>
    <row r="15" spans="1:2" x14ac:dyDescent="0.25">
      <c r="A15" s="23">
        <v>15</v>
      </c>
      <c r="B15" t="s">
        <v>120</v>
      </c>
    </row>
    <row r="16" spans="1:2" x14ac:dyDescent="0.25">
      <c r="A16" s="23">
        <v>16</v>
      </c>
      <c r="B16" t="s">
        <v>121</v>
      </c>
    </row>
    <row r="17" spans="1:2" x14ac:dyDescent="0.25">
      <c r="A17" s="23">
        <v>17</v>
      </c>
      <c r="B17" t="s">
        <v>122</v>
      </c>
    </row>
    <row r="18" spans="1:2" x14ac:dyDescent="0.25">
      <c r="A18" s="23">
        <v>18</v>
      </c>
      <c r="B18" t="s">
        <v>123</v>
      </c>
    </row>
    <row r="19" spans="1:2" x14ac:dyDescent="0.25">
      <c r="A19" s="23">
        <v>19</v>
      </c>
      <c r="B19" t="s">
        <v>124</v>
      </c>
    </row>
    <row r="20" spans="1:2" x14ac:dyDescent="0.25">
      <c r="A20" s="23">
        <v>20</v>
      </c>
      <c r="B20" t="s">
        <v>125</v>
      </c>
    </row>
    <row r="21" spans="1:2" x14ac:dyDescent="0.25">
      <c r="A21" s="23">
        <v>21</v>
      </c>
      <c r="B21" t="s">
        <v>126</v>
      </c>
    </row>
    <row r="22" spans="1:2" x14ac:dyDescent="0.25">
      <c r="A22" s="23">
        <v>22</v>
      </c>
      <c r="B22" t="s">
        <v>127</v>
      </c>
    </row>
    <row r="23" spans="1:2" x14ac:dyDescent="0.25">
      <c r="A23" s="23">
        <v>23</v>
      </c>
      <c r="B23" t="s">
        <v>128</v>
      </c>
    </row>
    <row r="24" spans="1:2" x14ac:dyDescent="0.25">
      <c r="A24" s="23">
        <v>24</v>
      </c>
      <c r="B24" t="s">
        <v>129</v>
      </c>
    </row>
    <row r="25" spans="1:2" x14ac:dyDescent="0.25">
      <c r="A25" s="23">
        <v>25</v>
      </c>
      <c r="B25" t="s">
        <v>130</v>
      </c>
    </row>
    <row r="26" spans="1:2" x14ac:dyDescent="0.25">
      <c r="A26" s="23">
        <v>26</v>
      </c>
      <c r="B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workbookViewId="0">
      <selection activeCell="C16" sqref="C16"/>
    </sheetView>
  </sheetViews>
  <sheetFormatPr baseColWidth="10" defaultRowHeight="15" x14ac:dyDescent="0.25"/>
  <sheetData>
    <row r="1" spans="1:2" x14ac:dyDescent="0.25">
      <c r="A1" s="23" t="s">
        <v>98</v>
      </c>
      <c r="B1" t="s">
        <v>132</v>
      </c>
    </row>
    <row r="2" spans="1:2" x14ac:dyDescent="0.25">
      <c r="A2" s="23" t="s">
        <v>100</v>
      </c>
      <c r="B2" t="s">
        <v>133</v>
      </c>
    </row>
    <row r="3" spans="1:2" x14ac:dyDescent="0.25">
      <c r="A3" s="23" t="s">
        <v>102</v>
      </c>
      <c r="B3" t="s">
        <v>134</v>
      </c>
    </row>
    <row r="4" spans="1:2" x14ac:dyDescent="0.25">
      <c r="A4" s="23" t="s">
        <v>104</v>
      </c>
      <c r="B4" t="s">
        <v>135</v>
      </c>
    </row>
    <row r="5" spans="1:2" x14ac:dyDescent="0.25">
      <c r="A5" s="23" t="s">
        <v>62</v>
      </c>
      <c r="B5" t="s">
        <v>136</v>
      </c>
    </row>
    <row r="6" spans="1:2" x14ac:dyDescent="0.25">
      <c r="A6" s="23" t="s">
        <v>107</v>
      </c>
      <c r="B6" t="s">
        <v>137</v>
      </c>
    </row>
    <row r="7" spans="1:2" x14ac:dyDescent="0.25">
      <c r="A7" s="23" t="s">
        <v>109</v>
      </c>
      <c r="B7" t="s">
        <v>138</v>
      </c>
    </row>
    <row r="8" spans="1:2" x14ac:dyDescent="0.25">
      <c r="A8" s="23" t="s">
        <v>111</v>
      </c>
      <c r="B8" t="s">
        <v>139</v>
      </c>
    </row>
    <row r="9" spans="1:2" x14ac:dyDescent="0.25">
      <c r="A9" s="23" t="s">
        <v>113</v>
      </c>
      <c r="B9" t="s">
        <v>140</v>
      </c>
    </row>
    <row r="10" spans="1:2" x14ac:dyDescent="0.25">
      <c r="A10" s="23" t="s">
        <v>141</v>
      </c>
      <c r="B10"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PPS190PPPS20231231NI00089180039</vt:lpstr>
      <vt:lpstr>SEGUIMIENTO</vt:lpstr>
      <vt:lpstr>TREF EJE_LINEA</vt:lpstr>
      <vt:lpstr>TREF POBLACION</vt:lpstr>
      <vt:lpstr>TREF RECURSOS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SIAU</dc:creator>
  <cp:lastModifiedBy>JEFE DE PLANEACIÓN</cp:lastModifiedBy>
  <cp:lastPrinted>2023-03-22T19:59:43Z</cp:lastPrinted>
  <dcterms:created xsi:type="dcterms:W3CDTF">2023-01-31T11:46:02Z</dcterms:created>
  <dcterms:modified xsi:type="dcterms:W3CDTF">2023-09-05T21:27:25Z</dcterms:modified>
</cp:coreProperties>
</file>