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dre\Planes\"/>
    </mc:Choice>
  </mc:AlternateContent>
  <bookViews>
    <workbookView xWindow="0" yWindow="0" windowWidth="20490" windowHeight="6630"/>
  </bookViews>
  <sheets>
    <sheet name="PAAC 2024" sheetId="5" r:id="rId1"/>
    <sheet name="Table 1" sheetId="1" r:id="rId2"/>
    <sheet name="Table 2" sheetId="2" r:id="rId3"/>
    <sheet name="Table 3" sheetId="3" r:id="rId4"/>
    <sheet name="Table 4" sheetId="4" r:id="rId5"/>
  </sheets>
  <definedNames>
    <definedName name="_xlnm._FilterDatabase" localSheetId="0" hidden="1">'PAAC 2024'!$A$8:$AE$27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5" l="1"/>
  <c r="V27" i="5"/>
  <c r="V26" i="5"/>
  <c r="V25" i="5"/>
  <c r="V24" i="5"/>
  <c r="V23" i="5"/>
  <c r="V22" i="5"/>
  <c r="V21" i="5"/>
  <c r="V20" i="5"/>
  <c r="V19" i="5"/>
  <c r="V18" i="5"/>
  <c r="V17" i="5"/>
  <c r="V16" i="5"/>
  <c r="V15" i="5"/>
  <c r="V14" i="5"/>
  <c r="V13" i="5"/>
  <c r="V12" i="5"/>
  <c r="V11" i="5"/>
  <c r="V10" i="5"/>
  <c r="V9" i="5"/>
  <c r="T27" i="5"/>
  <c r="T26" i="5"/>
  <c r="T25" i="5"/>
  <c r="T24" i="5"/>
  <c r="T23" i="5"/>
  <c r="T22" i="5"/>
  <c r="T21" i="5"/>
  <c r="T20" i="5"/>
  <c r="T19" i="5"/>
  <c r="T18" i="5"/>
  <c r="T17" i="5"/>
  <c r="T16" i="5"/>
  <c r="T15" i="5"/>
  <c r="T14" i="5"/>
  <c r="T13" i="5"/>
  <c r="T12" i="5"/>
  <c r="T11" i="5"/>
  <c r="T10" i="5"/>
  <c r="T9" i="5"/>
  <c r="O27" i="5"/>
  <c r="M27" i="5"/>
  <c r="W27" i="5" l="1"/>
  <c r="X27" i="5" s="1"/>
  <c r="P27" i="5"/>
  <c r="Q27" i="5" s="1"/>
  <c r="W10" i="5"/>
  <c r="X10" i="5" s="1"/>
  <c r="W23" i="5"/>
  <c r="X23" i="5" s="1"/>
  <c r="W24" i="5"/>
  <c r="X24" i="5" s="1"/>
  <c r="W25" i="5"/>
  <c r="X25" i="5" s="1"/>
  <c r="W26" i="5"/>
  <c r="X26" i="5" s="1"/>
  <c r="O10" i="5"/>
  <c r="O11" i="5"/>
  <c r="O12" i="5"/>
  <c r="O13" i="5"/>
  <c r="O14" i="5"/>
  <c r="O15" i="5"/>
  <c r="O16" i="5"/>
  <c r="O17" i="5"/>
  <c r="O18" i="5"/>
  <c r="O19" i="5"/>
  <c r="O20" i="5"/>
  <c r="O21" i="5"/>
  <c r="O22" i="5"/>
  <c r="O23" i="5"/>
  <c r="O24" i="5"/>
  <c r="O25" i="5"/>
  <c r="O26" i="5"/>
  <c r="O9" i="5"/>
  <c r="M10" i="5"/>
  <c r="P10" i="5" s="1"/>
  <c r="Q10" i="5" s="1"/>
  <c r="M11" i="5"/>
  <c r="P11" i="5" s="1"/>
  <c r="Q11" i="5" s="1"/>
  <c r="M12" i="5"/>
  <c r="W12" i="5" s="1"/>
  <c r="X12" i="5" s="1"/>
  <c r="M13" i="5"/>
  <c r="W13" i="5" s="1"/>
  <c r="X13" i="5" s="1"/>
  <c r="M14" i="5"/>
  <c r="W14" i="5" s="1"/>
  <c r="X14" i="5" s="1"/>
  <c r="M15" i="5"/>
  <c r="P15" i="5" s="1"/>
  <c r="Q15" i="5" s="1"/>
  <c r="M16" i="5"/>
  <c r="M17" i="5"/>
  <c r="W17" i="5" s="1"/>
  <c r="X17" i="5" s="1"/>
  <c r="M18" i="5"/>
  <c r="M19" i="5"/>
  <c r="W19" i="5" s="1"/>
  <c r="X19" i="5" s="1"/>
  <c r="M20" i="5"/>
  <c r="W20" i="5" s="1"/>
  <c r="X20" i="5" s="1"/>
  <c r="M21" i="5"/>
  <c r="M22" i="5"/>
  <c r="M23" i="5"/>
  <c r="M24" i="5"/>
  <c r="M25" i="5"/>
  <c r="M26" i="5"/>
  <c r="P26" i="5" s="1"/>
  <c r="Q26" i="5" s="1"/>
  <c r="M9" i="5"/>
  <c r="P24" i="5" l="1"/>
  <c r="Q24" i="5" s="1"/>
  <c r="P23" i="5"/>
  <c r="Q23" i="5" s="1"/>
  <c r="P22" i="5"/>
  <c r="Q22" i="5" s="1"/>
  <c r="P18" i="5"/>
  <c r="Q18" i="5" s="1"/>
  <c r="W21" i="5"/>
  <c r="X21" i="5" s="1"/>
  <c r="W9" i="5"/>
  <c r="X9" i="5" s="1"/>
  <c r="P16" i="5"/>
  <c r="Q16" i="5" s="1"/>
  <c r="W18" i="5"/>
  <c r="X18" i="5" s="1"/>
  <c r="P12" i="5"/>
  <c r="Q12" i="5" s="1"/>
  <c r="W15" i="5"/>
  <c r="X15" i="5" s="1"/>
  <c r="P19" i="5"/>
  <c r="Q19" i="5" s="1"/>
  <c r="W22" i="5"/>
  <c r="X22" i="5" s="1"/>
  <c r="P14" i="5"/>
  <c r="Q14" i="5" s="1"/>
  <c r="P20" i="5"/>
  <c r="Q20" i="5" s="1"/>
  <c r="W16" i="5"/>
  <c r="X16" i="5" s="1"/>
  <c r="W11" i="5"/>
  <c r="X11" i="5" s="1"/>
  <c r="P25" i="5"/>
  <c r="Q25" i="5" s="1"/>
  <c r="P21" i="5"/>
  <c r="Q21" i="5" s="1"/>
  <c r="P17" i="5"/>
  <c r="Q17" i="5" s="1"/>
  <c r="P13" i="5"/>
  <c r="P9" i="5" l="1"/>
  <c r="Q9" i="5" s="1"/>
</calcChain>
</file>

<file path=xl/sharedStrings.xml><?xml version="1.0" encoding="utf-8"?>
<sst xmlns="http://schemas.openxmlformats.org/spreadsheetml/2006/main" count="1238" uniqueCount="541">
  <si>
    <r>
      <rPr>
        <b/>
        <sz val="5.5"/>
        <rFont val="Calibri"/>
        <family val="1"/>
      </rPr>
      <t xml:space="preserve">HOSPITAL REGIONAL DE MONIQUIRA E.S.E MAPA DE RIESGOS DE CORRUPCION
</t>
    </r>
    <r>
      <rPr>
        <b/>
        <sz val="5.5"/>
        <rFont val="Calibri"/>
        <family val="1"/>
      </rPr>
      <t>MODELO INTEGRADO DE PLANEACION Y GESTION “COMPROMETIDOS CON SU SALUD”</t>
    </r>
  </si>
  <si>
    <r>
      <rPr>
        <b/>
        <sz val="5.5"/>
        <rFont val="Calibri"/>
        <family val="1"/>
      </rPr>
      <t>Entidad: HOSPITAL REGIONAL DE MONIQUIRA E.S.E</t>
    </r>
  </si>
  <si>
    <r>
      <rPr>
        <b/>
        <sz val="5.5"/>
        <rFont val="Calibri"/>
        <family val="1"/>
      </rPr>
      <t>Misión: Como Empresa Social del Estado brindamos servicios de baja y mediana complejidad en el marco de atención primaria en salud, con enfoque humanizado y de calidad; bajo criterios de gestión ambiental y responsabilidad social, generando espacios de investigación y academia.</t>
    </r>
  </si>
  <si>
    <r>
      <rPr>
        <b/>
        <sz val="5.5"/>
        <rFont val="Calibri"/>
        <family val="1"/>
      </rPr>
      <t>IDENTIFICACIÓN DEL RIESGO</t>
    </r>
  </si>
  <si>
    <r>
      <rPr>
        <b/>
        <sz val="6"/>
        <rFont val="Calibri"/>
        <family val="1"/>
      </rPr>
      <t>VALORACION DEL R</t>
    </r>
  </si>
  <si>
    <r>
      <rPr>
        <b/>
        <sz val="4.5"/>
        <rFont val="Calibri"/>
        <family val="1"/>
      </rPr>
      <t>ANÁLISIS DEL RIESGO INHERENTE</t>
    </r>
  </si>
  <si>
    <r>
      <rPr>
        <b/>
        <sz val="5.5"/>
        <rFont val="Calibri"/>
        <family val="1"/>
      </rPr>
      <t>No.</t>
    </r>
  </si>
  <si>
    <r>
      <rPr>
        <b/>
        <sz val="5.5"/>
        <rFont val="Calibri"/>
        <family val="1"/>
      </rPr>
      <t>Macroproceso</t>
    </r>
  </si>
  <si>
    <r>
      <rPr>
        <b/>
        <sz val="5.5"/>
        <rFont val="Calibri"/>
        <family val="1"/>
      </rPr>
      <t>PROCESO</t>
    </r>
  </si>
  <si>
    <r>
      <rPr>
        <b/>
        <sz val="5.5"/>
        <rFont val="Calibri"/>
        <family val="1"/>
      </rPr>
      <t>OBJETIVO DEL PROCESO</t>
    </r>
  </si>
  <si>
    <r>
      <rPr>
        <b/>
        <sz val="5.5"/>
        <rFont val="Calibri"/>
        <family val="1"/>
      </rPr>
      <t>CAUSAS</t>
    </r>
  </si>
  <si>
    <r>
      <rPr>
        <b/>
        <sz val="5.5"/>
        <rFont val="Calibri"/>
        <family val="1"/>
      </rPr>
      <t>RIESGO</t>
    </r>
  </si>
  <si>
    <r>
      <rPr>
        <b/>
        <sz val="5.5"/>
        <rFont val="Calibri"/>
        <family val="1"/>
      </rPr>
      <t>CONSECUENCIA</t>
    </r>
  </si>
  <si>
    <r>
      <rPr>
        <b/>
        <sz val="3.5"/>
        <rFont val="Arial"/>
        <family val="2"/>
      </rPr>
      <t>PROBABILIDAD DE MATERIALIZACIÓN</t>
    </r>
  </si>
  <si>
    <r>
      <rPr>
        <b/>
        <sz val="3.5"/>
        <rFont val="Arial"/>
        <family val="2"/>
      </rPr>
      <t>PUNTAJE</t>
    </r>
  </si>
  <si>
    <r>
      <rPr>
        <b/>
        <sz val="3.5"/>
        <rFont val="Arial"/>
        <family val="2"/>
      </rPr>
      <t>IMPACTO DE LA MATERIALIZACIÓN</t>
    </r>
  </si>
  <si>
    <r>
      <rPr>
        <b/>
        <sz val="3.5"/>
        <rFont val="Arial"/>
        <family val="2"/>
      </rPr>
      <t>VALOR TOTAL</t>
    </r>
  </si>
  <si>
    <r>
      <rPr>
        <b/>
        <sz val="3.5"/>
        <rFont val="Arial"/>
        <family val="2"/>
      </rPr>
      <t>ZONA DE RIESGO DE CORRUPCION</t>
    </r>
  </si>
  <si>
    <r>
      <rPr>
        <b/>
        <sz val="5"/>
        <rFont val="Calibri"/>
        <family val="1"/>
      </rPr>
      <t>CONTROLES</t>
    </r>
  </si>
  <si>
    <r>
      <rPr>
        <sz val="5"/>
        <rFont val="Calibri"/>
        <family val="1"/>
      </rPr>
      <t>DIRECCIONAMIENTO ESTRATEGICO</t>
    </r>
  </si>
  <si>
    <r>
      <rPr>
        <sz val="5"/>
        <rFont val="Calibri"/>
        <family val="1"/>
      </rPr>
      <t>Establecer las directrices estandarizadas para el funcionamiento de las diferentes areas y el logro de una gestion eficiente</t>
    </r>
  </si>
  <si>
    <r>
      <rPr>
        <sz val="5"/>
        <rFont val="Calibri"/>
        <family val="1"/>
      </rPr>
      <t>Desconocimiento de los procesos por parte de algunos funcionarios;</t>
    </r>
  </si>
  <si>
    <r>
      <rPr>
        <sz val="5"/>
        <rFont val="Calibri"/>
        <family val="1"/>
      </rPr>
      <t>Corrupción</t>
    </r>
  </si>
  <si>
    <r>
      <rPr>
        <sz val="5"/>
        <rFont val="Calibri"/>
        <family val="1"/>
      </rPr>
      <t>Alteracion en el desarrollo del proceso, por desconocmiento del manual de procesos y procedimientos</t>
    </r>
  </si>
  <si>
    <r>
      <rPr>
        <sz val="5"/>
        <rFont val="Calibri"/>
        <family val="1"/>
      </rPr>
      <t>OPERATIVO</t>
    </r>
  </si>
  <si>
    <r>
      <rPr>
        <sz val="5"/>
        <rFont val="Calibri"/>
        <family val="1"/>
      </rPr>
      <t>Desorden administrativo y falta de compromiso de los responsables del proceso</t>
    </r>
  </si>
  <si>
    <r>
      <rPr>
        <sz val="5"/>
        <rFont val="Calibri"/>
        <family val="1"/>
      </rPr>
      <t>Probable</t>
    </r>
  </si>
  <si>
    <r>
      <rPr>
        <sz val="5"/>
        <rFont val="Calibri"/>
        <family val="1"/>
      </rPr>
      <t>Mayor</t>
    </r>
  </si>
  <si>
    <r>
      <rPr>
        <sz val="5"/>
        <rFont val="Calibri"/>
        <family val="1"/>
      </rPr>
      <t>Alta</t>
    </r>
  </si>
  <si>
    <r>
      <rPr>
        <sz val="5"/>
        <rFont val="Calibri"/>
        <family val="1"/>
      </rPr>
      <t>La supervision del lider de proceso; en el area asistencial reporte de eventos adversos, su analisis y seguimiento.</t>
    </r>
  </si>
  <si>
    <r>
      <rPr>
        <sz val="5"/>
        <rFont val="Calibri"/>
        <family val="1"/>
      </rPr>
      <t>Logro de objetivos institucionales</t>
    </r>
  </si>
  <si>
    <r>
      <rPr>
        <sz val="5"/>
        <rFont val="Calibri"/>
        <family val="1"/>
      </rPr>
      <t>Falta de planeación; y desconocimiento de la norma</t>
    </r>
  </si>
  <si>
    <r>
      <rPr>
        <sz val="5"/>
        <rFont val="Calibri"/>
        <family val="1"/>
      </rPr>
      <t>Desvio de recursos</t>
    </r>
  </si>
  <si>
    <r>
      <rPr>
        <sz val="5"/>
        <rFont val="Calibri"/>
        <family val="1"/>
      </rPr>
      <t>FINANCIERO</t>
    </r>
  </si>
  <si>
    <r>
      <rPr>
        <sz val="5"/>
        <rFont val="Calibri"/>
        <family val="1"/>
      </rPr>
      <t>Sanciones disciplinarias, penales y fiscales</t>
    </r>
  </si>
  <si>
    <r>
      <rPr>
        <sz val="5"/>
        <rFont val="Calibri"/>
        <family val="1"/>
      </rPr>
      <t>Improbable</t>
    </r>
  </si>
  <si>
    <r>
      <rPr>
        <sz val="5"/>
        <rFont val="Calibri"/>
        <family val="1"/>
      </rPr>
      <t>Catastrofico</t>
    </r>
  </si>
  <si>
    <r>
      <rPr>
        <sz val="5"/>
        <rFont val="Calibri"/>
        <family val="1"/>
      </rPr>
      <t>Revisión permanente a las ejecuciones presupuestales, en la expedicion de la disponibilidad presupuestal</t>
    </r>
  </si>
  <si>
    <r>
      <rPr>
        <sz val="5"/>
        <rFont val="Calibri"/>
        <family val="1"/>
      </rPr>
      <t>GESTION GERENCIAL</t>
    </r>
  </si>
  <si>
    <r>
      <rPr>
        <sz val="5"/>
        <rFont val="Calibri"/>
        <family val="1"/>
      </rPr>
      <t>Orientar la institucion hacia el cumplimiento de su misión, el alcance de su visión y conducirla hacia el cumplimiento de sus objetivos globales</t>
    </r>
  </si>
  <si>
    <r>
      <rPr>
        <sz val="5"/>
        <rFont val="Calibri"/>
        <family val="1"/>
      </rPr>
      <t>Falta de ética de los funcionarios</t>
    </r>
  </si>
  <si>
    <r>
      <rPr>
        <sz val="5"/>
        <rFont val="Calibri"/>
        <family val="1"/>
      </rPr>
      <t>Extralimitacion de funciones y concentracion de autoridad o exceso de poder.</t>
    </r>
  </si>
  <si>
    <r>
      <rPr>
        <sz val="5"/>
        <rFont val="Calibri"/>
        <family val="1"/>
      </rPr>
      <t>Sanciones disciplinarias, fiscales y penales.</t>
    </r>
  </si>
  <si>
    <r>
      <rPr>
        <sz val="5"/>
        <rFont val="Calibri"/>
        <family val="1"/>
      </rPr>
      <t>Posible</t>
    </r>
  </si>
  <si>
    <r>
      <rPr>
        <sz val="5"/>
        <rFont val="Calibri"/>
        <family val="1"/>
      </rPr>
      <t>Extrema</t>
    </r>
  </si>
  <si>
    <r>
      <rPr>
        <sz val="5"/>
        <rFont val="Calibri"/>
        <family val="1"/>
      </rPr>
      <t>Manual de funciones socializado.</t>
    </r>
  </si>
  <si>
    <r>
      <rPr>
        <sz val="5"/>
        <rFont val="Calibri"/>
        <family val="1"/>
      </rPr>
      <t>GESTION DE TALENTO HUMANO</t>
    </r>
  </si>
  <si>
    <r>
      <rPr>
        <sz val="5"/>
        <rFont val="Calibri"/>
        <family val="1"/>
      </rPr>
      <t>Relacionar las acreencias a que tienen derecho los funcionarios por la prestacion del servicio a la entidad</t>
    </r>
  </si>
  <si>
    <r>
      <rPr>
        <sz val="5"/>
        <rFont val="Calibri"/>
        <family val="1"/>
      </rPr>
      <t>Incremento en el valor a pagar de nomina o en los factores salariales</t>
    </r>
  </si>
  <si>
    <r>
      <rPr>
        <sz val="5"/>
        <rFont val="Calibri"/>
        <family val="1"/>
      </rPr>
      <t>Revision de la liquidacion por diferentes areas como tesoreria y revisoria fiscal</t>
    </r>
  </si>
  <si>
    <r>
      <rPr>
        <sz val="5"/>
        <rFont val="Calibri"/>
        <family val="1"/>
      </rPr>
      <t>Gestionar los procesos de vinculacion, ingreso, capacitación, bienestar, condiciones salariales y egreso del Talento Humano en el HRM</t>
    </r>
  </si>
  <si>
    <r>
      <rPr>
        <sz val="5"/>
        <rFont val="Calibri"/>
        <family val="1"/>
      </rPr>
      <t>Trafico de Influencias y amiguismo</t>
    </r>
  </si>
  <si>
    <r>
      <rPr>
        <sz val="5"/>
        <rFont val="Calibri"/>
        <family val="1"/>
      </rPr>
      <t>Vincular a la planta del personal a personas sin el perfil y las competencias necesarias para ocupar el cargo</t>
    </r>
  </si>
  <si>
    <r>
      <rPr>
        <sz val="5"/>
        <rFont val="Calibri"/>
        <family val="1"/>
      </rPr>
      <t>Moderado</t>
    </r>
  </si>
  <si>
    <r>
      <rPr>
        <sz val="5"/>
        <rFont val="Calibri"/>
        <family val="1"/>
      </rPr>
      <t>Moderada</t>
    </r>
  </si>
  <si>
    <r>
      <rPr>
        <sz val="5"/>
        <rFont val="Calibri"/>
        <family val="1"/>
      </rPr>
      <t>Revision de Hoja de Vida de acuerdo a requimientos establecidos en el Manual de Funciones</t>
    </r>
  </si>
  <si>
    <r>
      <rPr>
        <sz val="5"/>
        <rFont val="Calibri"/>
        <family val="1"/>
      </rPr>
      <t>Incumplimiento          de requisitos</t>
    </r>
  </si>
  <si>
    <r>
      <rPr>
        <sz val="5"/>
        <rFont val="Calibri"/>
        <family val="1"/>
      </rPr>
      <t>Alteracion en los documentos presentados en la hoja de vida por el aspirante a un cargo asistencial o administrativo</t>
    </r>
  </si>
  <si>
    <r>
      <rPr>
        <sz val="5"/>
        <rFont val="Calibri"/>
        <family val="1"/>
      </rPr>
      <t>Verificacion de requisitos (lista de chequeo de requisitos), verificacion en Rethus.</t>
    </r>
  </si>
  <si>
    <r>
      <rPr>
        <sz val="5"/>
        <rFont val="Calibri"/>
        <family val="1"/>
      </rPr>
      <t xml:space="preserve">Gestionar los procesos de vinculacion, ingreso, capacitación, bienestar, condiciones salariales y egreso del Talento Humano en el
</t>
    </r>
    <r>
      <rPr>
        <sz val="5"/>
        <rFont val="Calibri"/>
        <family val="1"/>
      </rPr>
      <t>HRM</t>
    </r>
  </si>
  <si>
    <r>
      <rPr>
        <sz val="5"/>
        <rFont val="Calibri"/>
        <family val="1"/>
      </rPr>
      <t>Desconocimiento de los requisitos a cumplir por parte del funcionario</t>
    </r>
  </si>
  <si>
    <r>
      <rPr>
        <sz val="5"/>
        <rFont val="Calibri"/>
        <family val="1"/>
      </rPr>
      <t>Aprobación de solicitudes de libranzas y descuentos por nómina que no cumplan con los requisitos exigidos.</t>
    </r>
  </si>
  <si>
    <r>
      <rPr>
        <sz val="5"/>
        <rFont val="Calibri"/>
        <family val="1"/>
      </rPr>
      <t>Sanciones disciplinarias</t>
    </r>
  </si>
  <si>
    <r>
      <rPr>
        <sz val="5"/>
        <rFont val="Calibri"/>
        <family val="1"/>
      </rPr>
      <t>Revision por parte del banco, y revision por parte del subgerente administrativo. Talento humano</t>
    </r>
  </si>
  <si>
    <r>
      <rPr>
        <sz val="5"/>
        <rFont val="Calibri"/>
        <family val="1"/>
      </rPr>
      <t>MACROPROCESO DE APOYO</t>
    </r>
  </si>
  <si>
    <r>
      <rPr>
        <sz val="5"/>
        <rFont val="Calibri"/>
        <family val="1"/>
      </rPr>
      <t>SIAU</t>
    </r>
  </si>
  <si>
    <r>
      <rPr>
        <sz val="4.5"/>
        <rFont val="Calibri"/>
        <family val="1"/>
      </rPr>
      <t>GARANTIZAR LA OPORTUNA CANALIZACIÓN Y RESOLUCIÓN DE PETICIONES EN FORMA PERSONALIZADA Y CON EXCELENTES CRITERIOS DE CALIDAD</t>
    </r>
  </si>
  <si>
    <r>
      <rPr>
        <sz val="4.5"/>
        <rFont val="Calibri"/>
        <family val="1"/>
      </rPr>
      <t xml:space="preserve">Inadecuada
</t>
    </r>
    <r>
      <rPr>
        <sz val="4.5"/>
        <rFont val="Calibri"/>
        <family val="1"/>
      </rPr>
      <t>comunicación entre los procesos. Accion y omision de los  hechos sucedidos.</t>
    </r>
  </si>
  <si>
    <r>
      <rPr>
        <sz val="5"/>
        <rFont val="Calibri"/>
        <family val="1"/>
      </rPr>
      <t>Favorecimiento en la respuesta de PQR a un tercero.</t>
    </r>
  </si>
  <si>
    <r>
      <rPr>
        <sz val="5"/>
        <rFont val="Calibri"/>
        <family val="1"/>
      </rPr>
      <t>ESTRATEGICO</t>
    </r>
  </si>
  <si>
    <r>
      <rPr>
        <sz val="5"/>
        <rFont val="Calibri"/>
        <family val="1"/>
      </rPr>
      <t>Investigaciones y sanciones disciplinarias</t>
    </r>
  </si>
  <si>
    <r>
      <rPr>
        <sz val="5"/>
        <rFont val="Calibri"/>
        <family val="1"/>
      </rPr>
      <t>Realizacion del proceso de respuesta con los lideres de procesos.</t>
    </r>
  </si>
  <si>
    <r>
      <rPr>
        <sz val="5"/>
        <rFont val="Calibri"/>
        <family val="1"/>
      </rPr>
      <t>MACROPROCESO MISIONAL</t>
    </r>
  </si>
  <si>
    <r>
      <rPr>
        <sz val="5"/>
        <rFont val="Calibri"/>
        <family val="1"/>
      </rPr>
      <t>ASIGNACION DE CITAS</t>
    </r>
  </si>
  <si>
    <r>
      <rPr>
        <sz val="5"/>
        <rFont val="Calibri"/>
        <family val="1"/>
      </rPr>
      <t>Facilitar la accesibilidad a la prestación de servicios de salud, mediando entre el usuario y los profesionales de la institución</t>
    </r>
  </si>
  <si>
    <r>
      <rPr>
        <sz val="5"/>
        <rFont val="Calibri"/>
        <family val="1"/>
      </rPr>
      <t>Asignar citas con especialistas sin el cumplmiento de requisitos y del proceso.</t>
    </r>
  </si>
  <si>
    <r>
      <rPr>
        <sz val="5"/>
        <rFont val="Calibri"/>
        <family val="1"/>
      </rPr>
      <t>POSIBLE</t>
    </r>
  </si>
  <si>
    <r>
      <rPr>
        <sz val="5"/>
        <rFont val="Calibri"/>
        <family val="1"/>
      </rPr>
      <t>Revision de las agendas de los especialistas, para verificar oportunidad y seguimiento en casos que lo requieran</t>
    </r>
  </si>
  <si>
    <r>
      <rPr>
        <sz val="5"/>
        <rFont val="Calibri"/>
        <family val="1"/>
      </rPr>
      <t>AREAS ASISTENCIALES</t>
    </r>
  </si>
  <si>
    <r>
      <rPr>
        <sz val="5"/>
        <rFont val="Calibri"/>
        <family val="1"/>
      </rPr>
      <t>Dar cumplimiento a la misión, visión institucional y a la normatividad vigente</t>
    </r>
  </si>
  <si>
    <r>
      <rPr>
        <sz val="5"/>
        <rFont val="Calibri"/>
        <family val="1"/>
      </rPr>
      <t>Falta de compromiso institucional y sentido de pertenencia</t>
    </r>
  </si>
  <si>
    <r>
      <rPr>
        <sz val="5"/>
        <rFont val="Calibri"/>
        <family val="1"/>
      </rPr>
      <t>Cobro de dinero  (dadivas) a Usuarios en contraprestacion de servicios,  por el personal de planta o contratistas de la entidad</t>
    </r>
  </si>
  <si>
    <r>
      <rPr>
        <sz val="5"/>
        <rFont val="Calibri"/>
        <family val="1"/>
      </rPr>
      <t>IMAGEN</t>
    </r>
  </si>
  <si>
    <r>
      <rPr>
        <sz val="5"/>
        <rFont val="Calibri"/>
        <family val="1"/>
      </rPr>
      <t>Capacitación en codigo de etica, reglamento interno</t>
    </r>
  </si>
  <si>
    <r>
      <rPr>
        <b/>
        <sz val="6"/>
        <rFont val="Calibri"/>
        <family val="1"/>
      </rPr>
      <t>IESGO DE CORRUPCION</t>
    </r>
  </si>
  <si>
    <r>
      <rPr>
        <b/>
        <sz val="6"/>
        <rFont val="Calibri"/>
        <family val="1"/>
      </rPr>
      <t>MONITOREO Y REVISION</t>
    </r>
  </si>
  <si>
    <r>
      <rPr>
        <b/>
        <sz val="4.5"/>
        <rFont val="Calibri"/>
        <family val="1"/>
      </rPr>
      <t>VALORACION DEL RIESGO RESIDUAL</t>
    </r>
  </si>
  <si>
    <r>
      <rPr>
        <b/>
        <sz val="4.5"/>
        <rFont val="Calibri"/>
        <family val="1"/>
      </rPr>
      <t>ACCIONES ASOCIADAS AL CONTROL</t>
    </r>
  </si>
  <si>
    <r>
      <rPr>
        <b/>
        <sz val="5"/>
        <rFont val="Calibri"/>
        <family val="1"/>
      </rPr>
      <t>INDICADOR O</t>
    </r>
  </si>
  <si>
    <r>
      <rPr>
        <b/>
        <sz val="3.5"/>
        <rFont val="Arial"/>
        <family val="2"/>
      </rPr>
      <t>PERIODO DE EJECUCION</t>
    </r>
  </si>
  <si>
    <r>
      <rPr>
        <b/>
        <sz val="4.5"/>
        <rFont val="Calibri"/>
        <family val="1"/>
      </rPr>
      <t>ACCIONES</t>
    </r>
  </si>
  <si>
    <r>
      <rPr>
        <b/>
        <sz val="4.5"/>
        <rFont val="Calibri"/>
        <family val="1"/>
      </rPr>
      <t>REGISTRO</t>
    </r>
  </si>
  <si>
    <r>
      <rPr>
        <b/>
        <sz val="4.5"/>
        <rFont val="Calibri"/>
        <family val="1"/>
      </rPr>
      <t>FECHA</t>
    </r>
  </si>
  <si>
    <r>
      <rPr>
        <b/>
        <sz val="4.5"/>
        <rFont val="Calibri"/>
        <family val="1"/>
      </rPr>
      <t>RESPONSABLE</t>
    </r>
  </si>
  <si>
    <r>
      <rPr>
        <b/>
        <sz val="5"/>
        <rFont val="Calibri"/>
        <family val="1"/>
      </rPr>
      <t>MECANISMO DE SEGUIMIENTO</t>
    </r>
  </si>
  <si>
    <r>
      <rPr>
        <sz val="5"/>
        <rFont val="Calibri"/>
        <family val="1"/>
      </rPr>
      <t>Baja</t>
    </r>
  </si>
  <si>
    <r>
      <rPr>
        <sz val="5"/>
        <rFont val="Calibri"/>
        <family val="1"/>
      </rPr>
      <t>Enero - Diciembre 2021</t>
    </r>
  </si>
  <si>
    <r>
      <rPr>
        <sz val="5"/>
        <rFont val="Calibri"/>
        <family val="1"/>
      </rPr>
      <t>EVITAR</t>
    </r>
  </si>
  <si>
    <r>
      <rPr>
        <sz val="5"/>
        <rFont val="Calibri"/>
        <family val="1"/>
      </rPr>
      <t>Registro de induccion y reinduccion</t>
    </r>
  </si>
  <si>
    <r>
      <rPr>
        <sz val="5"/>
        <rFont val="Calibri"/>
        <family val="1"/>
      </rPr>
      <t>Realizar cronograma de capacitacion en procesos y procedimientos, realizar capacitacion de estos dejando registro de la misma</t>
    </r>
  </si>
  <si>
    <r>
      <rPr>
        <sz val="5"/>
        <rFont val="Calibri"/>
        <family val="1"/>
      </rPr>
      <t>Lideres de Proceso</t>
    </r>
  </si>
  <si>
    <r>
      <rPr>
        <sz val="5"/>
        <rFont val="Calibri"/>
        <family val="1"/>
      </rPr>
      <t>Numero de procesos socializados / Numero de procesos institucionales</t>
    </r>
  </si>
  <si>
    <r>
      <rPr>
        <sz val="5"/>
        <rFont val="Calibri"/>
        <family val="1"/>
      </rPr>
      <t>Rara vez</t>
    </r>
  </si>
  <si>
    <r>
      <rPr>
        <sz val="5"/>
        <rFont val="Calibri"/>
        <family val="1"/>
      </rPr>
      <t>Ejecucion presupuestal</t>
    </r>
  </si>
  <si>
    <r>
      <rPr>
        <sz val="5"/>
        <rFont val="Calibri"/>
        <family val="1"/>
      </rPr>
      <t>Realizar revision de los rubros presupuestales cuando se solicita disponibilidad presupuestal</t>
    </r>
  </si>
  <si>
    <r>
      <rPr>
        <sz val="5"/>
        <rFont val="Calibri"/>
        <family val="1"/>
      </rPr>
      <t>GERENTE, SUGERENTE, TESORERIA</t>
    </r>
  </si>
  <si>
    <r>
      <rPr>
        <sz val="5"/>
        <rFont val="Calibri"/>
        <family val="1"/>
      </rPr>
      <t>Presupuesto programado/presupue sto ejecutado</t>
    </r>
  </si>
  <si>
    <r>
      <rPr>
        <sz val="5"/>
        <rFont val="Calibri"/>
        <family val="1"/>
      </rPr>
      <t>ASUMIR EL RIESGO</t>
    </r>
  </si>
  <si>
    <r>
      <rPr>
        <sz val="5"/>
        <rFont val="Calibri"/>
        <family val="1"/>
      </rPr>
      <t>Formato de socializacion del manual de funciones</t>
    </r>
  </si>
  <si>
    <r>
      <rPr>
        <sz val="5"/>
        <rFont val="Calibri"/>
        <family val="1"/>
      </rPr>
      <t>Realizar programas de Inducción y re inducción permanente para conocimiento de funciones y aplicación de las mismas. Entrega de Funciones a los servidores públicos al momento de tomar posesión.</t>
    </r>
  </si>
  <si>
    <r>
      <rPr>
        <sz val="5"/>
        <rFont val="Calibri"/>
        <family val="1"/>
      </rPr>
      <t xml:space="preserve">GERENTE -
</t>
    </r>
    <r>
      <rPr>
        <sz val="5"/>
        <rFont val="Calibri"/>
        <family val="1"/>
      </rPr>
      <t xml:space="preserve">SUBGERENCIA
</t>
    </r>
    <r>
      <rPr>
        <sz val="5"/>
        <rFont val="Calibri"/>
        <family val="1"/>
      </rPr>
      <t>ADMINISTRATIVA</t>
    </r>
  </si>
  <si>
    <r>
      <rPr>
        <sz val="5"/>
        <rFont val="Calibri"/>
        <family val="1"/>
      </rPr>
      <t>Numero de quejas de los funcionarios por extralimitacion de funciones.</t>
    </r>
  </si>
  <si>
    <r>
      <rPr>
        <sz val="5"/>
        <rFont val="Calibri"/>
        <family val="1"/>
      </rPr>
      <t>REDUCIR O EVITAR</t>
    </r>
  </si>
  <si>
    <r>
      <rPr>
        <sz val="5"/>
        <rFont val="Calibri"/>
        <family val="1"/>
      </rPr>
      <t>Nomina</t>
    </r>
  </si>
  <si>
    <r>
      <rPr>
        <sz val="5"/>
        <rFont val="Calibri"/>
        <family val="1"/>
      </rPr>
      <t>Generacion de recargos para cada funcionario entregado por los coordinadores de areas, realizacion de la nomina, verifiaccion por parte de subgerencia administrativa.</t>
    </r>
  </si>
  <si>
    <r>
      <rPr>
        <sz val="5"/>
        <rFont val="Calibri"/>
        <family val="1"/>
      </rPr>
      <t xml:space="preserve">SUBGERENCIA-
</t>
    </r>
    <r>
      <rPr>
        <sz val="5"/>
        <rFont val="Calibri"/>
        <family val="1"/>
      </rPr>
      <t xml:space="preserve">LIDER DE TALENTO HUMANO - TESORERIA- COORDINADORES
</t>
    </r>
    <r>
      <rPr>
        <sz val="5"/>
        <rFont val="Calibri"/>
        <family val="1"/>
      </rPr>
      <t>DE AREAS</t>
    </r>
  </si>
  <si>
    <r>
      <rPr>
        <sz val="5"/>
        <rFont val="Calibri"/>
        <family val="1"/>
      </rPr>
      <t>No. de nominas revisadas /No, total de nominas</t>
    </r>
  </si>
  <si>
    <r>
      <rPr>
        <sz val="5"/>
        <rFont val="Calibri"/>
        <family val="1"/>
      </rPr>
      <t>Manual de funcionales y manual de competencias</t>
    </r>
  </si>
  <si>
    <r>
      <rPr>
        <sz val="5"/>
        <rFont val="Calibri"/>
        <family val="1"/>
      </rPr>
      <t>Recepcion de hoja de vida, verificacion de requisitos de acuerdo a la normatividad, verificacion de manual de competencias, ejecucion del proceso de selección</t>
    </r>
  </si>
  <si>
    <r>
      <rPr>
        <sz val="5"/>
        <rFont val="Calibri"/>
        <family val="1"/>
      </rPr>
      <t>GERENCIA - SUBGERENCIA- LIDER DE TALENTO HUMANO - ASESOR CALIDAD</t>
    </r>
  </si>
  <si>
    <r>
      <rPr>
        <sz val="5"/>
        <rFont val="Calibri"/>
        <family val="1"/>
      </rPr>
      <t>Total de funcionarios contratados de  acuerdo a manual de requisitos y competencias laborales</t>
    </r>
  </si>
  <si>
    <r>
      <rPr>
        <sz val="5"/>
        <rFont val="Calibri"/>
        <family val="1"/>
      </rPr>
      <t>Listad de chequeo verificacion de hoja de vida</t>
    </r>
  </si>
  <si>
    <r>
      <rPr>
        <sz val="5"/>
        <rFont val="Calibri"/>
        <family val="1"/>
      </rPr>
      <t>Recepcion de hoja de vida, verificacion de requisitos de acuerdo a la normatividad</t>
    </r>
  </si>
  <si>
    <r>
      <rPr>
        <sz val="5"/>
        <rFont val="Calibri"/>
        <family val="1"/>
      </rPr>
      <t>Total de funcionarios contratados que cumplen requisitos</t>
    </r>
  </si>
  <si>
    <r>
      <rPr>
        <sz val="5"/>
        <rFont val="Calibri"/>
        <family val="1"/>
      </rPr>
      <t>Informe de libranzas por cada funcionario</t>
    </r>
  </si>
  <si>
    <r>
      <rPr>
        <sz val="5"/>
        <rFont val="Calibri"/>
        <family val="1"/>
      </rPr>
      <t>Solicitud de aprobacion de libranza</t>
    </r>
  </si>
  <si>
    <r>
      <rPr>
        <sz val="5"/>
        <rFont val="Calibri"/>
        <family val="1"/>
      </rPr>
      <t xml:space="preserve">SUBGERENCIA
</t>
    </r>
    <r>
      <rPr>
        <sz val="5"/>
        <rFont val="Calibri"/>
        <family val="1"/>
      </rPr>
      <t>ADMINISTRATIVA - TALENTO HUMANO</t>
    </r>
  </si>
  <si>
    <r>
      <rPr>
        <sz val="5"/>
        <rFont val="Calibri"/>
        <family val="1"/>
      </rPr>
      <t xml:space="preserve">Numero de aprabaciones realizadas sin cumplir
</t>
    </r>
    <r>
      <rPr>
        <sz val="5"/>
        <rFont val="Calibri"/>
        <family val="1"/>
      </rPr>
      <t>requisitos</t>
    </r>
  </si>
  <si>
    <r>
      <rPr>
        <sz val="5"/>
        <rFont val="Calibri"/>
        <family val="1"/>
      </rPr>
      <t>REDUCIR        O EVITAR</t>
    </r>
  </si>
  <si>
    <r>
      <rPr>
        <sz val="5"/>
        <rFont val="Calibri"/>
        <family val="1"/>
      </rPr>
      <t>Oficio de respuesta</t>
    </r>
  </si>
  <si>
    <r>
      <rPr>
        <sz val="5"/>
        <rFont val="Calibri"/>
        <family val="1"/>
      </rPr>
      <t>Recepcion de la queja, envio y solicitud a los coordinadores de area, investigacion, emision de respuesta.</t>
    </r>
  </si>
  <si>
    <r>
      <rPr>
        <sz val="5"/>
        <rFont val="Calibri"/>
        <family val="1"/>
      </rPr>
      <t>SIAU, Lideres de proceso</t>
    </r>
  </si>
  <si>
    <r>
      <rPr>
        <sz val="5"/>
        <rFont val="Calibri"/>
        <family val="1"/>
      </rPr>
      <t>Demandas interpuestas contra la institucion</t>
    </r>
  </si>
  <si>
    <r>
      <rPr>
        <sz val="5"/>
        <rFont val="Calibri"/>
        <family val="1"/>
      </rPr>
      <t>Agendas medicas de especialistas</t>
    </r>
  </si>
  <si>
    <r>
      <rPr>
        <sz val="5"/>
        <rFont val="Calibri"/>
        <family val="1"/>
      </rPr>
      <t>Registrar en el sistema de informacion las citas asignadas a cada uno de los usuarios</t>
    </r>
  </si>
  <si>
    <r>
      <rPr>
        <sz val="5"/>
        <rFont val="Calibri"/>
        <family val="1"/>
      </rPr>
      <t>No de citas asignadas en un tiempo menor a la oportunidad general</t>
    </r>
  </si>
  <si>
    <r>
      <rPr>
        <sz val="5"/>
        <rFont val="Calibri"/>
        <family val="1"/>
      </rPr>
      <t>Registro de capacitacion en codigo de etica, reglamento interno</t>
    </r>
  </si>
  <si>
    <r>
      <rPr>
        <sz val="5"/>
        <rFont val="Calibri"/>
        <family val="1"/>
      </rPr>
      <t>Realizar capacitacion con el personal en codigo de etica y regamento interno de trabajo, enfatizando en las prohibiciones a los servidores publicos</t>
    </r>
  </si>
  <si>
    <r>
      <rPr>
        <sz val="5"/>
        <rFont val="Calibri"/>
        <family val="1"/>
      </rPr>
      <t>GERENTE, SUGERENTE Y LIDERES DE PROCESO</t>
    </r>
  </si>
  <si>
    <r>
      <rPr>
        <sz val="5"/>
        <rFont val="Calibri"/>
        <family val="1"/>
      </rPr>
      <t>Numero de quejas recibidas por cobro de dinero en la institucion</t>
    </r>
  </si>
  <si>
    <r>
      <rPr>
        <sz val="5"/>
        <rFont val="Arial MT"/>
        <family val="2"/>
      </rPr>
      <t xml:space="preserve">F-GP-35 (VERSIÓN 0)                                                                                                                                                                                                                    </t>
    </r>
    <r>
      <rPr>
        <sz val="5"/>
        <rFont val="Calibri"/>
        <family val="1"/>
      </rPr>
      <t xml:space="preserve">1 de 8                                                                                                                                                                                                                                                             </t>
    </r>
    <r>
      <rPr>
        <sz val="5"/>
        <rFont val="Arial MT"/>
        <family val="2"/>
      </rPr>
      <t xml:space="preserve">Grupo de Planeación DNP                  F-GP-35 (VERSIÓN 0)                                                                                                                                                                                                                    </t>
    </r>
    <r>
      <rPr>
        <sz val="5"/>
        <rFont val="Calibri"/>
        <family val="1"/>
      </rPr>
      <t xml:space="preserve">2 de 8                                                                                                                                                                                                                                                             </t>
    </r>
    <r>
      <rPr>
        <sz val="5"/>
        <rFont val="Arial MT"/>
        <family val="2"/>
      </rPr>
      <t>Grupo de Planeación DNP</t>
    </r>
  </si>
  <si>
    <r>
      <rPr>
        <sz val="5"/>
        <rFont val="Calibri"/>
        <family val="1"/>
      </rPr>
      <t>URGENCIAS - HOSPITALIZACION</t>
    </r>
  </si>
  <si>
    <r>
      <rPr>
        <sz val="5"/>
        <rFont val="Calibri"/>
        <family val="1"/>
      </rPr>
      <t>Dar atención  a  las alteraciones  de la integridad     física,     funcional     y/o psíquica   por   cualquier   causa   con diversos grados de severidad.</t>
    </r>
  </si>
  <si>
    <r>
      <rPr>
        <sz val="5"/>
        <rFont val="Calibri"/>
        <family val="1"/>
      </rPr>
      <t>Desconocimiento,  falta de pericia.</t>
    </r>
  </si>
  <si>
    <r>
      <rPr>
        <sz val="5"/>
        <rFont val="Calibri"/>
        <family val="1"/>
      </rPr>
      <t>Manipular un diagnostico de un paciente.</t>
    </r>
  </si>
  <si>
    <r>
      <rPr>
        <sz val="5"/>
        <rFont val="Calibri"/>
        <family val="1"/>
      </rPr>
      <t>Procesos      legales      a      la institucion</t>
    </r>
  </si>
  <si>
    <r>
      <rPr>
        <sz val="5"/>
        <rFont val="Calibri"/>
        <family val="1"/>
      </rPr>
      <t>Socializacion de las GPC insitucionales.</t>
    </r>
  </si>
  <si>
    <r>
      <rPr>
        <sz val="5"/>
        <rFont val="Calibri"/>
        <family val="1"/>
      </rPr>
      <t>URGENCIAS - HOSPITALIZACION - SERVICIO QUIRURGICO</t>
    </r>
  </si>
  <si>
    <r>
      <rPr>
        <sz val="5"/>
        <rFont val="Calibri"/>
        <family val="1"/>
      </rPr>
      <t>Dar atención  a  las alteraciones  de la integridad     física,     funcional     y/o psíquica   por   cualquier   causa   con diversos grados de severidad</t>
    </r>
  </si>
  <si>
    <r>
      <rPr>
        <sz val="5"/>
        <rFont val="Calibri"/>
        <family val="1"/>
      </rPr>
      <t>Formular medicamentos y no administrar</t>
    </r>
  </si>
  <si>
    <r>
      <rPr>
        <sz val="5"/>
        <rFont val="Calibri"/>
        <family val="1"/>
      </rPr>
      <t>Perdida de recursos economicos para la entidad; falta disciplinaria</t>
    </r>
  </si>
  <si>
    <r>
      <rPr>
        <sz val="5"/>
        <rFont val="Calibri"/>
        <family val="1"/>
      </rPr>
      <t>Control de tarjetas de medicamentos por parte de las jefes de enfermeria, preauditoria de facturacion donde se evidencia lo formulado, aplicado y facturado.</t>
    </r>
  </si>
  <si>
    <r>
      <rPr>
        <sz val="5"/>
        <rFont val="Calibri"/>
        <family val="1"/>
      </rPr>
      <t>CONSULTA MEDICA Y ESPECIALIZADA</t>
    </r>
  </si>
  <si>
    <r>
      <rPr>
        <sz val="5"/>
        <rFont val="Calibri"/>
        <family val="1"/>
      </rPr>
      <t>Prestar  servicios de salud de óptima calidad para  actividades resolutivas, de promoción de la salud y prevención de la enfermedad, a la población demandante del área de influencia para mejorar y/o preservar la salud de los usuarios</t>
    </r>
  </si>
  <si>
    <r>
      <rPr>
        <sz val="5"/>
        <rFont val="Calibri"/>
        <family val="1"/>
      </rPr>
      <t>Falta de compromiso y sentido de pertenencia con la institución</t>
    </r>
  </si>
  <si>
    <r>
      <rPr>
        <sz val="5"/>
        <rFont val="Calibri"/>
        <family val="1"/>
      </rPr>
      <t>Realizacion de consultas y/o procedimientos sin que se facture a entidad responsable del pago o particular</t>
    </r>
  </si>
  <si>
    <r>
      <rPr>
        <sz val="5"/>
        <rFont val="Calibri"/>
        <family val="1"/>
      </rPr>
      <t>Reglamento interno de trabajo con las prohibiciones a los servidores publicos</t>
    </r>
  </si>
  <si>
    <r>
      <rPr>
        <sz val="5"/>
        <rFont val="Calibri"/>
        <family val="1"/>
      </rPr>
      <t>ENFERMERIA - MEDICINA</t>
    </r>
  </si>
  <si>
    <r>
      <rPr>
        <sz val="5"/>
        <rFont val="Calibri"/>
        <family val="1"/>
      </rPr>
      <t>Prestar  servicios de salud de óptima calidad para  actividades resolutivas a la población demandante del área de influencia para mejorar y/o preservar la salud de los usuarios</t>
    </r>
  </si>
  <si>
    <r>
      <rPr>
        <sz val="5"/>
        <rFont val="Calibri"/>
        <family val="1"/>
      </rPr>
      <t>Falta de control en la ejecucion de cuadros de turnos</t>
    </r>
  </si>
  <si>
    <r>
      <rPr>
        <sz val="5"/>
        <rFont val="Calibri"/>
        <family val="1"/>
      </rPr>
      <t>Diferencias entre los turnos realizados por el personal de contrato y las horas reconocidas al mismo personal</t>
    </r>
  </si>
  <si>
    <r>
      <rPr>
        <sz val="5"/>
        <rFont val="Calibri"/>
        <family val="1"/>
      </rPr>
      <t>Verificacion de cuadros de turnos, legalizacion de horas, con verificacion de las mismas. Revision de horas por parte de los diferentes (lider empresa temporal, subgerente administrativo).</t>
    </r>
  </si>
  <si>
    <r>
      <rPr>
        <sz val="5"/>
        <rFont val="Calibri"/>
        <family val="1"/>
      </rPr>
      <t>SERVICIO FARMACEUTICO</t>
    </r>
  </si>
  <si>
    <r>
      <rPr>
        <sz val="5"/>
        <rFont val="Calibri"/>
        <family val="1"/>
      </rPr>
      <t xml:space="preserve">Desarrollar conductas y herramientas
</t>
    </r>
    <r>
      <rPr>
        <sz val="5"/>
        <rFont val="Calibri"/>
        <family val="1"/>
      </rPr>
      <t>que conduzcan alcanzar altos niveles de uso adecuado de medicamentos y dispositivos      médicos      desde      la selección hasta la vigilancia en el uso</t>
    </r>
  </si>
  <si>
    <r>
      <rPr>
        <sz val="5"/>
        <rFont val="Calibri"/>
        <family val="1"/>
      </rPr>
      <t>Desorden en los medicamentos y falta de controles</t>
    </r>
  </si>
  <si>
    <r>
      <rPr>
        <sz val="5"/>
        <rFont val="Calibri"/>
        <family val="1"/>
      </rPr>
      <t>Hurto      de      medicamentos      y dispositivos médicos</t>
    </r>
  </si>
  <si>
    <r>
      <rPr>
        <sz val="5"/>
        <rFont val="Calibri"/>
        <family val="1"/>
      </rPr>
      <t>Posibles investigaciones disciplinarias, detrimento patrimonial</t>
    </r>
  </si>
  <si>
    <r>
      <rPr>
        <sz val="5"/>
        <rFont val="Calibri"/>
        <family val="1"/>
      </rPr>
      <t>Conteos aleatorios a los inventarios</t>
    </r>
  </si>
  <si>
    <r>
      <rPr>
        <sz val="5"/>
        <rFont val="Calibri"/>
        <family val="1"/>
      </rPr>
      <t>Desarrollar conductas y herramientas que conduzcan alcanzar altos niveles de uso adecuado de medicamentos y dispositivos      médicos      desde      la selección hasta la vigilancia en el uso de    medicamentos    y    dispositivos médicos</t>
    </r>
  </si>
  <si>
    <r>
      <rPr>
        <sz val="5"/>
        <rFont val="Calibri"/>
        <family val="1"/>
      </rPr>
      <t>Trafico  de  Influencias  y amiguismo</t>
    </r>
  </si>
  <si>
    <r>
      <rPr>
        <sz val="5"/>
        <rFont val="Calibri"/>
        <family val="1"/>
      </rPr>
      <t>Favorecer a terceros mediante la adquisicion de medicamentos y dispositivos médicos en etapa precontractual y poscontractual a traves de la evaluacion técnica</t>
    </r>
  </si>
  <si>
    <r>
      <rPr>
        <sz val="5"/>
        <rFont val="Calibri"/>
        <family val="1"/>
      </rPr>
      <t xml:space="preserve">Investigaciones y sanciones disciplinarias.
</t>
    </r>
    <r>
      <rPr>
        <sz val="5"/>
        <rFont val="Calibri"/>
        <family val="1"/>
      </rPr>
      <t>Detrimento patrimonial.</t>
    </r>
  </si>
  <si>
    <r>
      <rPr>
        <sz val="5"/>
        <rFont val="Calibri"/>
        <family val="1"/>
      </rPr>
      <t>Revision a traves de comité de compras de las propuestas allegadas en cada caso y comparacion de los requisitos solicitados.</t>
    </r>
  </si>
  <si>
    <r>
      <rPr>
        <sz val="5"/>
        <rFont val="Calibri"/>
        <family val="1"/>
      </rPr>
      <t>Pérdida de recursos por inadecuada gestion de Inventarios</t>
    </r>
  </si>
  <si>
    <r>
      <rPr>
        <sz val="5"/>
        <rFont val="Calibri"/>
        <family val="1"/>
      </rPr>
      <t>Realizacion de conteos aleatorios a los inventarios</t>
    </r>
  </si>
  <si>
    <r>
      <rPr>
        <sz val="5"/>
        <rFont val="Calibri"/>
        <family val="1"/>
      </rPr>
      <t>SERVICIO FARMACEUTICO, URGENCIAS, HOPSITALIZACION, SERVICIO QUIRURGICO</t>
    </r>
  </si>
  <si>
    <r>
      <rPr>
        <sz val="5"/>
        <rFont val="Calibri"/>
        <family val="1"/>
      </rPr>
      <t>Garantizar la devolución de los insumos en su totalidad</t>
    </r>
  </si>
  <si>
    <r>
      <rPr>
        <sz val="5"/>
        <rFont val="Calibri"/>
        <family val="1"/>
      </rPr>
      <t>Acumulacion de actividades, falta de etica profesional</t>
    </r>
  </si>
  <si>
    <r>
      <rPr>
        <sz val="5"/>
        <rFont val="Calibri"/>
        <family val="1"/>
      </rPr>
      <t>No devolución de la totalidad de insumos  medicoquirurgicos, de cada uno de los servicios de la institución</t>
    </r>
  </si>
  <si>
    <r>
      <rPr>
        <sz val="5"/>
        <rFont val="Calibri"/>
        <family val="1"/>
      </rPr>
      <t>Que el usuario no culmine el tratamiento adecuado; detrimento patrimonial; sanciones disciplinarias, fiscales y penales</t>
    </r>
  </si>
  <si>
    <r>
      <rPr>
        <sz val="5"/>
        <rFont val="Calibri"/>
        <family val="1"/>
      </rPr>
      <t>Rondas de seguridad, Verificacion de insumos formulados, administrados y facturados</t>
    </r>
  </si>
  <si>
    <r>
      <rPr>
        <sz val="5"/>
        <rFont val="Calibri"/>
        <family val="1"/>
      </rPr>
      <t>Registro de capacitacion de las GPC de la institucion</t>
    </r>
  </si>
  <si>
    <r>
      <rPr>
        <sz val="5"/>
        <rFont val="Calibri"/>
        <family val="1"/>
      </rPr>
      <t>Realizar cronograma de capacitaciones, ejecutar el cronograma y garantizar el registro de estas.</t>
    </r>
  </si>
  <si>
    <r>
      <rPr>
        <sz val="5"/>
        <rFont val="Calibri"/>
        <family val="1"/>
      </rPr>
      <t xml:space="preserve">Coordinador medico - Medicos generales y
</t>
    </r>
    <r>
      <rPr>
        <sz val="5"/>
        <rFont val="Calibri"/>
        <family val="1"/>
      </rPr>
      <t>especialistas</t>
    </r>
  </si>
  <si>
    <r>
      <rPr>
        <sz val="5"/>
        <rFont val="Calibri"/>
        <family val="1"/>
      </rPr>
      <t xml:space="preserve">Numero de pacientes con diagnostico erroneo atendidos por urgencia / numero de pacientes atendidos en
</t>
    </r>
    <r>
      <rPr>
        <sz val="5"/>
        <rFont val="Calibri"/>
        <family val="1"/>
      </rPr>
      <t>el servicio de urgencias</t>
    </r>
  </si>
  <si>
    <r>
      <rPr>
        <sz val="5"/>
        <rFont val="Calibri"/>
        <family val="1"/>
      </rPr>
      <t>Tarjetas de medicamentos - Historia clinica- Factura</t>
    </r>
  </si>
  <si>
    <r>
      <rPr>
        <sz val="5"/>
        <rFont val="Calibri"/>
        <family val="1"/>
      </rPr>
      <t>Durante la estancia en el servicio de urgencias y hospitalizacion se realiza ronda medica y de enfermeria, control de medicamentos con tarjetas, preauditoria de hc y revision de facturas con lo solicitado, administrado y facturado</t>
    </r>
  </si>
  <si>
    <r>
      <rPr>
        <sz val="5"/>
        <rFont val="Calibri"/>
        <family val="1"/>
      </rPr>
      <t xml:space="preserve">Jefes de enfermeria,
</t>
    </r>
    <r>
      <rPr>
        <sz val="5"/>
        <rFont val="Calibri"/>
        <family val="1"/>
      </rPr>
      <t xml:space="preserve">Facturacion,
</t>
    </r>
    <r>
      <rPr>
        <sz val="5"/>
        <rFont val="Calibri"/>
        <family val="1"/>
      </rPr>
      <t>medicos</t>
    </r>
  </si>
  <si>
    <r>
      <rPr>
        <sz val="5"/>
        <rFont val="Calibri"/>
        <family val="1"/>
      </rPr>
      <t xml:space="preserve">Numero de medicamentos solciitados y no administrados / Numero de medicamentos
</t>
    </r>
    <r>
      <rPr>
        <sz val="5"/>
        <rFont val="Calibri"/>
        <family val="1"/>
      </rPr>
      <t>solicitados</t>
    </r>
  </si>
  <si>
    <r>
      <rPr>
        <sz val="5"/>
        <rFont val="Calibri"/>
        <family val="1"/>
      </rPr>
      <t>Registro de socializacion del reglamento interno de trabajo</t>
    </r>
  </si>
  <si>
    <r>
      <rPr>
        <sz val="5"/>
        <rFont val="Calibri"/>
        <family val="1"/>
      </rPr>
      <t>Subgerente, Coordinación medica y personal asistencial</t>
    </r>
  </si>
  <si>
    <r>
      <rPr>
        <sz val="5"/>
        <rFont val="Calibri"/>
        <family val="1"/>
      </rPr>
      <t>Numero de funcionarios capacitados en reglamento interno de trabajo</t>
    </r>
  </si>
  <si>
    <r>
      <rPr>
        <sz val="5"/>
        <rFont val="Calibri"/>
        <family val="1"/>
      </rPr>
      <t>Nominas de planta y de la empresa temporal</t>
    </r>
  </si>
  <si>
    <r>
      <rPr>
        <sz val="5"/>
        <rFont val="Calibri"/>
        <family val="1"/>
      </rPr>
      <t>Consolidacion de las horas realizadas por los servicios, revision con los lideres de procesos de las horas ejecutadas por cada funcionario y consolidacion de las mismas para realizacion de nomina</t>
    </r>
  </si>
  <si>
    <r>
      <rPr>
        <sz val="5"/>
        <rFont val="Calibri"/>
        <family val="1"/>
      </rPr>
      <t>GERENTE, SUGERENTE, COORDINADOR MEDICO Y DE ENFERMERIA</t>
    </r>
  </si>
  <si>
    <r>
      <rPr>
        <sz val="5"/>
        <rFont val="Calibri"/>
        <family val="1"/>
      </rPr>
      <t xml:space="preserve">Numero de horas no
</t>
    </r>
    <r>
      <rPr>
        <sz val="5"/>
        <rFont val="Calibri"/>
        <family val="1"/>
      </rPr>
      <t>laboradas y facturadas</t>
    </r>
  </si>
  <si>
    <r>
      <rPr>
        <sz val="5"/>
        <rFont val="Calibri"/>
        <family val="1"/>
      </rPr>
      <t>Resultado de los conteos raelizados en la farmacia</t>
    </r>
  </si>
  <si>
    <r>
      <rPr>
        <sz val="5"/>
        <rFont val="Calibri"/>
        <family val="1"/>
      </rPr>
      <t>Verificacion aleatoria periodica de medicamentos y control con el registro de ingresos</t>
    </r>
  </si>
  <si>
    <r>
      <rPr>
        <sz val="5"/>
        <rFont val="Calibri"/>
        <family val="1"/>
      </rPr>
      <t>Quimico farmaceutico y Regente de farmacia</t>
    </r>
  </si>
  <si>
    <r>
      <rPr>
        <sz val="5"/>
        <rFont val="Calibri"/>
        <family val="1"/>
      </rPr>
      <t>Total faltantes/Total de insumos</t>
    </r>
  </si>
  <si>
    <r>
      <rPr>
        <sz val="5"/>
        <rFont val="Calibri"/>
        <family val="1"/>
      </rPr>
      <t>Actas de comité de compras</t>
    </r>
  </si>
  <si>
    <r>
      <rPr>
        <sz val="5"/>
        <rFont val="Calibri"/>
        <family val="1"/>
      </rPr>
      <t>Revision de propuestas de acuerdo a los cirterios de calificacion solicitados en la convocatoria. Comparacion de criterios. Calificacion de propuestas. Recomendación</t>
    </r>
  </si>
  <si>
    <r>
      <rPr>
        <sz val="5"/>
        <rFont val="Calibri"/>
        <family val="1"/>
      </rPr>
      <t>Comité de compras</t>
    </r>
  </si>
  <si>
    <r>
      <rPr>
        <sz val="5"/>
        <rFont val="Calibri"/>
        <family val="1"/>
      </rPr>
      <t xml:space="preserve">Numero de quejas de
</t>
    </r>
    <r>
      <rPr>
        <sz val="5"/>
        <rFont val="Calibri"/>
        <family val="1"/>
      </rPr>
      <t xml:space="preserve">proveedores por
</t>
    </r>
    <r>
      <rPr>
        <sz val="5"/>
        <rFont val="Calibri"/>
        <family val="1"/>
      </rPr>
      <t>favorecimiento</t>
    </r>
  </si>
  <si>
    <r>
      <rPr>
        <sz val="5"/>
        <rFont val="Calibri"/>
        <family val="1"/>
      </rPr>
      <t>Historia clinica- Factura</t>
    </r>
  </si>
  <si>
    <r>
      <rPr>
        <sz val="5"/>
        <rFont val="Calibri"/>
        <family val="1"/>
      </rPr>
      <t>Realizar conteo de los insumos que no se utilizan sobre el usuario, verificar con las ordenes medicas y realizar la devolucion a las areas respectivas con actas de devolucion</t>
    </r>
  </si>
  <si>
    <r>
      <rPr>
        <sz val="5"/>
        <rFont val="Calibri"/>
        <family val="1"/>
      </rPr>
      <t>Personal de enfermeria, laboratorio</t>
    </r>
  </si>
  <si>
    <r>
      <rPr>
        <sz val="5"/>
        <rFont val="Calibri"/>
        <family val="1"/>
      </rPr>
      <t>No de medicamentos formulados= No de mediamentos entreados;        No de medicamentos no administrados = No de medicamentos devueltos</t>
    </r>
  </si>
  <si>
    <r>
      <rPr>
        <sz val="5"/>
        <rFont val="Arial MT"/>
        <family val="2"/>
      </rPr>
      <t xml:space="preserve">F-GP-35 (VERSIÓN 0)                                                                                                                                                                                                                    </t>
    </r>
    <r>
      <rPr>
        <sz val="5"/>
        <rFont val="Calibri"/>
        <family val="1"/>
      </rPr>
      <t xml:space="preserve">3 de 8                                                                                                                                                                                                                                                             </t>
    </r>
    <r>
      <rPr>
        <sz val="5"/>
        <rFont val="Arial MT"/>
        <family val="2"/>
      </rPr>
      <t xml:space="preserve">Grupo de Planeación DNP                  F-GP-35 (VERSIÓN 0)                                                                                                                                                                                                                    </t>
    </r>
    <r>
      <rPr>
        <sz val="5"/>
        <rFont val="Calibri"/>
        <family val="1"/>
      </rPr>
      <t xml:space="preserve">4 de 8                                                                                                                                                                                                                                                             </t>
    </r>
    <r>
      <rPr>
        <sz val="5"/>
        <rFont val="Arial MT"/>
        <family val="2"/>
      </rPr>
      <t>Grupo de Planeación DNP</t>
    </r>
  </si>
  <si>
    <r>
      <rPr>
        <sz val="5"/>
        <rFont val="Calibri"/>
        <family val="1"/>
      </rPr>
      <t>GESTION ADMINISTRATIVA Y FINANCIERA - CONTRATACION</t>
    </r>
  </si>
  <si>
    <r>
      <rPr>
        <sz val="5"/>
        <rFont val="Calibri"/>
        <family val="1"/>
      </rPr>
      <t>Adquirir los insumos y bienes necesarios par prestar el servicio</t>
    </r>
  </si>
  <si>
    <r>
      <rPr>
        <sz val="5"/>
        <rFont val="Calibri"/>
        <family val="1"/>
      </rPr>
      <t>Desconocimiento de la norma; falta de adherencia a los procesos</t>
    </r>
  </si>
  <si>
    <r>
      <rPr>
        <sz val="5"/>
        <rFont val="Calibri"/>
        <family val="1"/>
      </rPr>
      <t>Fallas en las diferentes etapas del proceso contractual (supervision de contratos)</t>
    </r>
  </si>
  <si>
    <r>
      <rPr>
        <sz val="5"/>
        <rFont val="Calibri"/>
        <family val="1"/>
      </rPr>
      <t>Incumplimiento en la prestación del servicio; sanciones disciplinarias</t>
    </r>
  </si>
  <si>
    <r>
      <rPr>
        <sz val="5"/>
        <rFont val="Calibri"/>
        <family val="1"/>
      </rPr>
      <t>Seguimiento a la ejecución contractual; auditoria interna,</t>
    </r>
  </si>
  <si>
    <r>
      <rPr>
        <sz val="5"/>
        <rFont val="Calibri"/>
        <family val="1"/>
      </rPr>
      <t>GESTION ADMINISTRATIVA Y FINANCIERA - TESORERIA</t>
    </r>
  </si>
  <si>
    <r>
      <rPr>
        <sz val="5"/>
        <rFont val="Calibri"/>
        <family val="1"/>
      </rPr>
      <t>Adelantar las acciones necesarias para garantizar el pago de servicios ya prestados a la institucion</t>
    </r>
  </si>
  <si>
    <r>
      <rPr>
        <sz val="5"/>
        <rFont val="Calibri"/>
        <family val="1"/>
      </rPr>
      <t xml:space="preserve">Interes en favorecer a
</t>
    </r>
    <r>
      <rPr>
        <sz val="5"/>
        <rFont val="Calibri"/>
        <family val="1"/>
      </rPr>
      <t>algún proveedor con el fin de obtener beneficio a nombre propio.</t>
    </r>
  </si>
  <si>
    <r>
      <rPr>
        <sz val="5"/>
        <rFont val="Calibri"/>
        <family val="1"/>
      </rPr>
      <t xml:space="preserve">Favorecimiento a proveedores o
</t>
    </r>
    <r>
      <rPr>
        <sz val="5"/>
        <rFont val="Calibri"/>
        <family val="1"/>
      </rPr>
      <t>contratistas en priorizacion en giro de cuentas por pagar con el objetivo de obtener algun beneficio personal</t>
    </r>
  </si>
  <si>
    <r>
      <rPr>
        <sz val="5"/>
        <rFont val="Calibri"/>
        <family val="1"/>
      </rPr>
      <t>Mala imagen institucional, Sanciones de los entes de inspeccion, vigilancia y control</t>
    </r>
  </si>
  <si>
    <r>
      <rPr>
        <sz val="5"/>
        <rFont val="Calibri"/>
        <family val="1"/>
      </rPr>
      <t>Solicitud de cuentas de cobro a todos los contratistas, radicacion,</t>
    </r>
  </si>
  <si>
    <r>
      <rPr>
        <sz val="5"/>
        <rFont val="Calibri"/>
        <family val="1"/>
      </rPr>
      <t>GESTION ADMINISTRATIVA Y FINANCIERA - FACTURACION</t>
    </r>
  </si>
  <si>
    <r>
      <rPr>
        <sz val="5"/>
        <rFont val="Calibri"/>
        <family val="1"/>
      </rPr>
      <t>Recepcionar el valor en dinero de los depositos realizados por el usuario en los eventos de inconsistencias de afiliacion en las bases de datos de las EPS-S</t>
    </r>
  </si>
  <si>
    <r>
      <rPr>
        <sz val="4.5"/>
        <rFont val="Calibri"/>
        <family val="1"/>
      </rPr>
      <t>Proceso que no se encuentra sistematizado dentro del aplicativo de facturación</t>
    </r>
  </si>
  <si>
    <r>
      <rPr>
        <sz val="5"/>
        <rFont val="Calibri"/>
        <family val="1"/>
      </rPr>
      <t>Alteración o no registro del valor real del deposito por parte del facturador</t>
    </r>
  </si>
  <si>
    <r>
      <rPr>
        <sz val="5"/>
        <rFont val="Calibri"/>
        <family val="1"/>
      </rPr>
      <t>Sanciones disciplinarias, fiscales y penales</t>
    </r>
  </si>
  <si>
    <r>
      <rPr>
        <sz val="5"/>
        <rFont val="Calibri"/>
        <family val="1"/>
      </rPr>
      <t>Seguimiento al usuario particular en el sistema de facturacion para evidenciar el valor que dejo en deposito</t>
    </r>
  </si>
  <si>
    <r>
      <rPr>
        <sz val="5"/>
        <rFont val="Calibri"/>
        <family val="1"/>
      </rPr>
      <t>Garantizar el pago de los servicios prestados a los usuarios</t>
    </r>
  </si>
  <si>
    <r>
      <rPr>
        <sz val="5"/>
        <rFont val="Calibri"/>
        <family val="1"/>
      </rPr>
      <t>No facturación  de servicios prestados por intereses particulares y no cobro de coopagos.</t>
    </r>
  </si>
  <si>
    <r>
      <rPr>
        <sz val="5"/>
        <rFont val="Calibri"/>
        <family val="1"/>
      </rPr>
      <t>Revision de la relacion de ingresos a los servicios vs relacion de fracturas.</t>
    </r>
  </si>
  <si>
    <r>
      <rPr>
        <sz val="5"/>
        <rFont val="Calibri"/>
        <family val="1"/>
      </rPr>
      <t>GESTION ADMINISTRATIVA Y FINANCIERA - CARTERA</t>
    </r>
  </si>
  <si>
    <r>
      <rPr>
        <sz val="5"/>
        <rFont val="Calibri"/>
        <family val="1"/>
      </rPr>
      <t>Identicar los saldos a favor de la Entidad realizado conciliaciones de cartera y asi proceder a la gestión de cobro</t>
    </r>
  </si>
  <si>
    <r>
      <rPr>
        <sz val="4.5"/>
        <rFont val="Calibri"/>
        <family val="1"/>
      </rPr>
      <t>Inadecuada gestion documental, descuido del funcionario en el manejo de los documentos tanto de IPS como de la EPS</t>
    </r>
  </si>
  <si>
    <r>
      <rPr>
        <sz val="5"/>
        <rFont val="Calibri"/>
        <family val="1"/>
      </rPr>
      <t>Perdida de documentación importante para el cobro de cartera  (facturas, actas)</t>
    </r>
  </si>
  <si>
    <r>
      <rPr>
        <sz val="5"/>
        <rFont val="Calibri"/>
        <family val="1"/>
      </rPr>
      <t xml:space="preserve">El no cobro y pago del monto real de la cartera; perdida de recursos; Demora en el proceso de
</t>
    </r>
    <r>
      <rPr>
        <sz val="5"/>
        <rFont val="Calibri"/>
        <family val="1"/>
      </rPr>
      <t>cobro.</t>
    </r>
  </si>
  <si>
    <r>
      <rPr>
        <sz val="4.5"/>
        <rFont val="Calibri"/>
        <family val="1"/>
      </rPr>
      <t>Manipulacion de la informacion realizada por una sola persona (Lider de cartera) y realizacion de copias de seguridad en medio magnético</t>
    </r>
  </si>
  <si>
    <r>
      <rPr>
        <sz val="5"/>
        <rFont val="Calibri"/>
        <family val="1"/>
      </rPr>
      <t>REPRESENTACION JURIDICA</t>
    </r>
  </si>
  <si>
    <r>
      <rPr>
        <sz val="5"/>
        <rFont val="Calibri"/>
        <family val="1"/>
      </rPr>
      <t xml:space="preserve">Representar a la entidad en los
</t>
    </r>
    <r>
      <rPr>
        <sz val="5"/>
        <rFont val="Calibri"/>
        <family val="1"/>
      </rPr>
      <t>procesos judiciales de los que haga parte la Entidad</t>
    </r>
  </si>
  <si>
    <r>
      <rPr>
        <sz val="5"/>
        <rFont val="Calibri"/>
        <family val="1"/>
      </rPr>
      <t>Acumulacion de actividades</t>
    </r>
  </si>
  <si>
    <r>
      <rPr>
        <sz val="5"/>
        <rFont val="Calibri"/>
        <family val="1"/>
      </rPr>
      <t xml:space="preserve">Fallos en contra de la entidad por
</t>
    </r>
    <r>
      <rPr>
        <sz val="5"/>
        <rFont val="Calibri"/>
        <family val="1"/>
      </rPr>
      <t>una inadecuada representación juridica</t>
    </r>
  </si>
  <si>
    <r>
      <rPr>
        <sz val="5"/>
        <rFont val="Calibri"/>
        <family val="1"/>
      </rPr>
      <t>Sanciones y multas</t>
    </r>
  </si>
  <si>
    <r>
      <rPr>
        <sz val="5"/>
        <rFont val="Calibri"/>
        <family val="1"/>
      </rPr>
      <t>Seguimiento a las actividades juridicas contratadas</t>
    </r>
  </si>
  <si>
    <r>
      <rPr>
        <sz val="5"/>
        <rFont val="Calibri"/>
        <family val="1"/>
      </rPr>
      <t>GESTION ADMINISTRATIVA GESTION DOCUMENTAL</t>
    </r>
  </si>
  <si>
    <r>
      <rPr>
        <sz val="5"/>
        <rFont val="Calibri"/>
        <family val="1"/>
      </rPr>
      <t>Gestionar la entrega de historias clinicas y/o información de las mismas de acurdo a la norma</t>
    </r>
  </si>
  <si>
    <r>
      <rPr>
        <sz val="5"/>
        <rFont val="Calibri"/>
        <family val="1"/>
      </rPr>
      <t>Falta de conocimiento de la norma, amiguismo, falta de ética profesional.</t>
    </r>
  </si>
  <si>
    <r>
      <rPr>
        <sz val="5"/>
        <rFont val="Calibri"/>
        <family val="1"/>
      </rPr>
      <t>Utilización indebida y sustracción de la información.</t>
    </r>
  </si>
  <si>
    <r>
      <rPr>
        <sz val="5"/>
        <rFont val="Calibri"/>
        <family val="1"/>
      </rPr>
      <t>No cumplimiento de la norma, riesgo financiero, procesos judiciales y disciplinarios</t>
    </r>
  </si>
  <si>
    <r>
      <rPr>
        <sz val="5"/>
        <rFont val="Calibri"/>
        <family val="1"/>
      </rPr>
      <t>Capacitaciones, comité de historias clinicas</t>
    </r>
  </si>
  <si>
    <r>
      <rPr>
        <sz val="5"/>
        <rFont val="Calibri"/>
        <family val="1"/>
      </rPr>
      <t>GESTION ADMINISTRATIVA GERENCIA DE LA INFORMACION</t>
    </r>
  </si>
  <si>
    <r>
      <rPr>
        <sz val="5"/>
        <rFont val="Calibri"/>
        <family val="1"/>
      </rPr>
      <t>Implementar herramientas sistematicas que faciliten la gestion de la informacion de usuarios internos y externos de maera organizada</t>
    </r>
  </si>
  <si>
    <r>
      <rPr>
        <sz val="5"/>
        <rFont val="Calibri"/>
        <family val="1"/>
      </rPr>
      <t>Falta de etica profesional por parte del funcionario.</t>
    </r>
  </si>
  <si>
    <r>
      <rPr>
        <sz val="5"/>
        <rFont val="Calibri"/>
        <family val="1"/>
      </rPr>
      <t>Manipulacion y modificacion sobre el contenido de las Histrorias Clinicas.</t>
    </r>
  </si>
  <si>
    <r>
      <rPr>
        <sz val="5"/>
        <rFont val="Calibri"/>
        <family val="1"/>
      </rPr>
      <t>Sanciones disciplinarias, fiscales y penales; perdida de imagen institucional</t>
    </r>
  </si>
  <si>
    <r>
      <rPr>
        <sz val="5"/>
        <rFont val="Calibri"/>
        <family val="1"/>
      </rPr>
      <t xml:space="preserve">Creacion de perfiles en el sistema de acuerdo al rol.
</t>
    </r>
    <r>
      <rPr>
        <sz val="5"/>
        <rFont val="Calibri"/>
        <family val="1"/>
      </rPr>
      <t>Cualquier modificacion en la informacion debe ser solicitada por escrito y con nota aclaratoria justificando el cambio;</t>
    </r>
  </si>
  <si>
    <r>
      <rPr>
        <sz val="5"/>
        <rFont val="Calibri"/>
        <family val="1"/>
      </rPr>
      <t xml:space="preserve">1. Falta de etica profesional por parte del funcionario. 2. Falta
</t>
    </r>
    <r>
      <rPr>
        <sz val="5"/>
        <rFont val="Calibri"/>
        <family val="1"/>
      </rPr>
      <t>de compromiso institucional y falta de sentido de pertenencia</t>
    </r>
  </si>
  <si>
    <r>
      <rPr>
        <sz val="5"/>
        <rFont val="Calibri"/>
        <family val="1"/>
      </rPr>
      <t>Divulgacion de informacion privada del usuario</t>
    </r>
  </si>
  <si>
    <r>
      <rPr>
        <sz val="5"/>
        <rFont val="Calibri"/>
        <family val="1"/>
      </rPr>
      <t>Restricicón de usuarios del sistema . Compromiso de confidencialidad</t>
    </r>
  </si>
  <si>
    <r>
      <rPr>
        <sz val="5"/>
        <rFont val="Calibri"/>
        <family val="1"/>
      </rPr>
      <t>GESTION ADMINISTRATIVA GESTION DE RECURSOS FISICOS</t>
    </r>
  </si>
  <si>
    <r>
      <rPr>
        <sz val="5"/>
        <rFont val="Calibri"/>
        <family val="1"/>
      </rPr>
      <t xml:space="preserve">Gestionar los procesos entrega de los
</t>
    </r>
    <r>
      <rPr>
        <sz val="5"/>
        <rFont val="Calibri"/>
        <family val="1"/>
      </rPr>
      <t xml:space="preserve">suministros e insumos y velar por las condiciones de equipos e infraestructura necesarios para el funcionamiento del Hospital, garantizando la calidad de los
</t>
    </r>
    <r>
      <rPr>
        <sz val="5"/>
        <rFont val="Calibri"/>
        <family val="1"/>
      </rPr>
      <t>mismos y dando respuesta integral a</t>
    </r>
  </si>
  <si>
    <r>
      <rPr>
        <sz val="5"/>
        <rFont val="Calibri"/>
        <family val="1"/>
      </rPr>
      <t>Falta de revision, conocimiento del contrato y condiciones pactadas.</t>
    </r>
  </si>
  <si>
    <r>
      <rPr>
        <sz val="5"/>
        <rFont val="Calibri"/>
        <family val="1"/>
      </rPr>
      <t>Recibir insumos sin tener en cuenta especficaciones técnicas y administrativa contratadas</t>
    </r>
  </si>
  <si>
    <r>
      <rPr>
        <sz val="5"/>
        <rFont val="Calibri"/>
        <family val="1"/>
      </rPr>
      <t>Perdida de recursos por la diferencia en lo contratado y lo recibido; Sanciones disciplinarias</t>
    </r>
  </si>
  <si>
    <r>
      <rPr>
        <sz val="5"/>
        <rFont val="Calibri"/>
        <family val="1"/>
      </rPr>
      <t>Recepción y al ingresar se compara el valor facturado con el contrato</t>
    </r>
  </si>
  <si>
    <r>
      <rPr>
        <sz val="5"/>
        <rFont val="Calibri"/>
        <family val="1"/>
      </rPr>
      <t>Registro de ingresos, facturas</t>
    </r>
  </si>
  <si>
    <r>
      <rPr>
        <sz val="5"/>
        <rFont val="Calibri"/>
        <family val="1"/>
      </rPr>
      <t>Solicitud de insumos, recepcion de insumos, verificacion contra factura, y contra pedido. Recepcion de factura, supervision de contrato</t>
    </r>
  </si>
  <si>
    <r>
      <rPr>
        <sz val="5"/>
        <rFont val="Calibri"/>
        <family val="1"/>
      </rPr>
      <t>Subgerente y supervisor de contratos</t>
    </r>
  </si>
  <si>
    <r>
      <rPr>
        <sz val="5"/>
        <rFont val="Calibri"/>
        <family val="1"/>
      </rPr>
      <t>No de contratos suscritos / No de contratos ejecutados</t>
    </r>
  </si>
  <si>
    <r>
      <rPr>
        <sz val="5"/>
        <rFont val="Calibri"/>
        <family val="1"/>
      </rPr>
      <t>Registro de egresos</t>
    </r>
  </si>
  <si>
    <r>
      <rPr>
        <sz val="5"/>
        <rFont val="Calibri"/>
        <family val="1"/>
      </rPr>
      <t xml:space="preserve">Recibir las cuentas de cobro, realizar
</t>
    </r>
    <r>
      <rPr>
        <sz val="5"/>
        <rFont val="Calibri"/>
        <family val="1"/>
      </rPr>
      <t>actas de supervision, se genera el egreso, de acuerdo a la plata que se encuentran en bancos se decide que cuentas se pagan, teniendo en</t>
    </r>
  </si>
  <si>
    <r>
      <rPr>
        <sz val="5"/>
        <rFont val="Calibri"/>
        <family val="1"/>
      </rPr>
      <t xml:space="preserve">GERENTE - SUBGERENCIA ADMINISTRATIVA -
</t>
    </r>
    <r>
      <rPr>
        <sz val="5"/>
        <rFont val="Calibri"/>
        <family val="1"/>
      </rPr>
      <t>TESORERIA</t>
    </r>
  </si>
  <si>
    <r>
      <rPr>
        <sz val="5"/>
        <rFont val="Calibri"/>
        <family val="1"/>
      </rPr>
      <t>Oportunidad de giro a talento humano, proveedores</t>
    </r>
  </si>
  <si>
    <r>
      <rPr>
        <sz val="5"/>
        <rFont val="Calibri"/>
        <family val="1"/>
      </rPr>
      <t>Registro de seguimiento a los usuarios particulares</t>
    </r>
  </si>
  <si>
    <r>
      <rPr>
        <sz val="4.5"/>
        <rFont val="Calibri"/>
        <family val="1"/>
      </rPr>
      <t xml:space="preserve">Recibir el recibo de deposito de efectivo
</t>
    </r>
    <r>
      <rPr>
        <sz val="4.5"/>
        <rFont val="Calibri"/>
        <family val="1"/>
      </rPr>
      <t>de cada uno de los cajeros, sacar el listado de pacientes que facturan procedimientos particulares, realizar seguimiento uno por uno de los dineros recaudados, y hacer comparacion de ambos formatos.</t>
    </r>
  </si>
  <si>
    <r>
      <rPr>
        <sz val="5"/>
        <rFont val="Calibri"/>
        <family val="1"/>
      </rPr>
      <t>Lider facturación, facturador y auxiliar administrativo</t>
    </r>
  </si>
  <si>
    <r>
      <rPr>
        <sz val="5"/>
        <rFont val="Calibri"/>
        <family val="1"/>
      </rPr>
      <t>Diferencia entre lo facturado y lo recaudado</t>
    </r>
  </si>
  <si>
    <r>
      <rPr>
        <sz val="5"/>
        <rFont val="Calibri"/>
        <family val="1"/>
      </rPr>
      <t>Registro de relacion revisada</t>
    </r>
  </si>
  <si>
    <r>
      <rPr>
        <sz val="5"/>
        <rFont val="Calibri"/>
        <family val="1"/>
      </rPr>
      <t>Despues de realizada la atencion del paciente, se recibe la historia clinica, donde se realiza facturacion de cada procedimiento realizado sobre el paciente.</t>
    </r>
  </si>
  <si>
    <r>
      <rPr>
        <sz val="5"/>
        <rFont val="Calibri"/>
        <family val="1"/>
      </rPr>
      <t>Relacion de cartera</t>
    </r>
  </si>
  <si>
    <r>
      <rPr>
        <sz val="5"/>
        <rFont val="Calibri"/>
        <family val="1"/>
      </rPr>
      <t>Revision de la cartera por cada asegurador, realizar copias de seguridad</t>
    </r>
  </si>
  <si>
    <r>
      <rPr>
        <sz val="5"/>
        <rFont val="Calibri"/>
        <family val="1"/>
      </rPr>
      <t>Lider de Cartera</t>
    </r>
  </si>
  <si>
    <r>
      <rPr>
        <sz val="5"/>
        <rFont val="Calibri"/>
        <family val="1"/>
      </rPr>
      <t>Informe de seguimiento de cartera</t>
    </r>
  </si>
  <si>
    <r>
      <rPr>
        <sz val="5"/>
        <rFont val="Calibri"/>
        <family val="1"/>
      </rPr>
      <t>Informes del asesor</t>
    </r>
  </si>
  <si>
    <r>
      <rPr>
        <sz val="5"/>
        <rFont val="Calibri"/>
        <family val="1"/>
      </rPr>
      <t>Representacion legal de la entidad en los procesos juridicos</t>
    </r>
  </si>
  <si>
    <r>
      <rPr>
        <sz val="5"/>
        <rFont val="Calibri"/>
        <family val="1"/>
      </rPr>
      <t>GERENTE, ASESOR JURIDICO</t>
    </r>
  </si>
  <si>
    <r>
      <rPr>
        <sz val="5"/>
        <rFont val="Calibri"/>
        <family val="1"/>
      </rPr>
      <t xml:space="preserve">Sentencias cobradas a
</t>
    </r>
    <r>
      <rPr>
        <sz val="5"/>
        <rFont val="Calibri"/>
        <family val="1"/>
      </rPr>
      <t>la Entidad por esta causa</t>
    </r>
  </si>
  <si>
    <r>
      <rPr>
        <sz val="5"/>
        <rFont val="Calibri"/>
        <family val="1"/>
      </rPr>
      <t>Registro de entrada y salida de historias clinicas</t>
    </r>
  </si>
  <si>
    <r>
      <rPr>
        <sz val="5"/>
        <rFont val="Calibri"/>
        <family val="1"/>
      </rPr>
      <t xml:space="preserve">Recepcion de solicitud de
</t>
    </r>
    <r>
      <rPr>
        <sz val="5"/>
        <rFont val="Calibri"/>
        <family val="1"/>
      </rPr>
      <t>informacion, busqueda de informacion, verificacion por parte del coordinador de la informacion a entregar, oficio de entrega de la</t>
    </r>
  </si>
  <si>
    <r>
      <rPr>
        <sz val="5"/>
        <rFont val="Calibri"/>
        <family val="1"/>
      </rPr>
      <t>Lider de gestion documental, Coordinación médica lider  de facturación</t>
    </r>
  </si>
  <si>
    <r>
      <rPr>
        <sz val="5"/>
        <rFont val="Calibri"/>
        <family val="1"/>
      </rPr>
      <t>Numero de solicitudes de informacion no tramitadas</t>
    </r>
  </si>
  <si>
    <r>
      <rPr>
        <sz val="5"/>
        <rFont val="Calibri"/>
        <family val="1"/>
      </rPr>
      <t>Solicitudes de modificacion de Historia Clinica</t>
    </r>
  </si>
  <si>
    <r>
      <rPr>
        <sz val="5"/>
        <rFont val="Calibri"/>
        <family val="1"/>
      </rPr>
      <t>Recepcion de solicitud escrita de la modificacion de historias clinicas, verificacion de la informacion, ejecucion de la actividad de acuerdo a criterios de modificacion</t>
    </r>
  </si>
  <si>
    <r>
      <rPr>
        <sz val="5"/>
        <rFont val="Calibri"/>
        <family val="1"/>
      </rPr>
      <t>Administrador y proveedor del Software</t>
    </r>
  </si>
  <si>
    <r>
      <rPr>
        <sz val="5"/>
        <rFont val="Calibri"/>
        <family val="1"/>
      </rPr>
      <t>Numeros de radicados de solicitud de modificación ejecutados</t>
    </r>
  </si>
  <si>
    <r>
      <rPr>
        <sz val="5"/>
        <rFont val="Calibri"/>
        <family val="1"/>
      </rPr>
      <t>Formato de confidencialidad diligenciado</t>
    </r>
  </si>
  <si>
    <r>
      <rPr>
        <sz val="5"/>
        <rFont val="Calibri"/>
        <family val="1"/>
      </rPr>
      <t>Realizar formato de confidencialidad, aprobarlo y entregarlo a cada funcionario para firma y archivarlo en cada historia laboral</t>
    </r>
  </si>
  <si>
    <r>
      <rPr>
        <sz val="5"/>
        <rFont val="Calibri"/>
        <family val="1"/>
      </rPr>
      <t>Numero de quejas recibidas por confidencialidad de la informacion</t>
    </r>
  </si>
  <si>
    <r>
      <rPr>
        <sz val="5"/>
        <rFont val="Calibri"/>
        <family val="1"/>
      </rPr>
      <t>Informe de recepcion de insumos</t>
    </r>
  </si>
  <si>
    <r>
      <rPr>
        <sz val="5"/>
        <rFont val="Calibri"/>
        <family val="1"/>
      </rPr>
      <t>Lider de Almacen, Auxiliar de Almacen y Quimico Farmaceutico</t>
    </r>
  </si>
  <si>
    <r>
      <rPr>
        <sz val="5"/>
        <rFont val="Calibri"/>
        <family val="1"/>
      </rPr>
      <t>Insumos contratados vs Insumos recibidos</t>
    </r>
  </si>
  <si>
    <r>
      <rPr>
        <sz val="5"/>
        <rFont val="Arial MT"/>
        <family val="2"/>
      </rPr>
      <t xml:space="preserve">F-GP-35 (VERSIÓN 0)                                                                                                                                                                                                                    </t>
    </r>
    <r>
      <rPr>
        <sz val="5"/>
        <rFont val="Calibri"/>
        <family val="1"/>
      </rPr>
      <t xml:space="preserve">5 de 8                                                                                                                                                                                                                                                             </t>
    </r>
    <r>
      <rPr>
        <sz val="5"/>
        <rFont val="Arial MT"/>
        <family val="2"/>
      </rPr>
      <t xml:space="preserve">Grupo de Planeación DNP                  F-GP-35 (VERSIÓN 0)                                                                                                                                                                                                                    </t>
    </r>
    <r>
      <rPr>
        <sz val="5"/>
        <rFont val="Calibri"/>
        <family val="1"/>
      </rPr>
      <t xml:space="preserve">6 de 8                                                                                                                                                                                                                                                             </t>
    </r>
    <r>
      <rPr>
        <sz val="5"/>
        <rFont val="Arial MT"/>
        <family val="2"/>
      </rPr>
      <t>Grupo de Planeación DNP</t>
    </r>
  </si>
  <si>
    <r>
      <rPr>
        <sz val="5"/>
        <rFont val="Calibri"/>
        <family val="1"/>
      </rPr>
      <t>MACROPROCESO DE EVALUACION</t>
    </r>
  </si>
  <si>
    <r>
      <rPr>
        <sz val="5"/>
        <rFont val="Calibri"/>
        <family val="1"/>
      </rPr>
      <t>AUDITORIA INTERNA</t>
    </r>
  </si>
  <si>
    <r>
      <rPr>
        <sz val="5"/>
        <rFont val="Calibri"/>
        <family val="1"/>
      </rPr>
      <t>Evaluar y realizar seguimiento al desarrollo de los procesos, logrando una mejora continua y el cumplimiento de los objetivos institucionales.</t>
    </r>
  </si>
  <si>
    <r>
      <rPr>
        <sz val="4.5"/>
        <rFont val="Calibri"/>
        <family val="1"/>
      </rPr>
      <t xml:space="preserve">1. Interes por parte del evaluador o del evaluado en ocultar información
</t>
    </r>
    <r>
      <rPr>
        <sz val="4.5"/>
        <rFont val="Calibri"/>
        <family val="1"/>
      </rPr>
      <t xml:space="preserve">2. Desconocimiento u omisión en la aplicación
</t>
    </r>
    <r>
      <rPr>
        <sz val="4.5"/>
        <rFont val="Calibri"/>
        <family val="1"/>
      </rPr>
      <t xml:space="preserve">de la normativa
</t>
    </r>
    <r>
      <rPr>
        <sz val="4.5"/>
        <rFont val="Calibri"/>
        <family val="1"/>
      </rPr>
      <t xml:space="preserve">3. Amiguismo
</t>
    </r>
    <r>
      <rPr>
        <sz val="4.5"/>
        <rFont val="Calibri"/>
        <family val="1"/>
      </rPr>
      <t>4. Ausencia de valores en los funcionarios</t>
    </r>
  </si>
  <si>
    <r>
      <rPr>
        <sz val="5"/>
        <rFont val="Calibri"/>
        <family val="1"/>
      </rPr>
      <t>Por la manipulación de documentos u omisión de información que puede tener implicaciones legales</t>
    </r>
  </si>
  <si>
    <r>
      <rPr>
        <sz val="5"/>
        <rFont val="Calibri"/>
        <family val="1"/>
      </rPr>
      <t xml:space="preserve">1. Procesos Disciplinarios, sancionatorios o penales
</t>
    </r>
    <r>
      <rPr>
        <sz val="5"/>
        <rFont val="Calibri"/>
        <family val="1"/>
      </rPr>
      <t xml:space="preserve">2. Pérdida de imagen
</t>
    </r>
    <r>
      <rPr>
        <sz val="5"/>
        <rFont val="Calibri"/>
        <family val="1"/>
      </rPr>
      <t>3. Hallazgos por parte de organismos de control</t>
    </r>
  </si>
  <si>
    <r>
      <rPr>
        <sz val="5"/>
        <rFont val="Calibri"/>
        <family val="1"/>
      </rPr>
      <t xml:space="preserve">1. Capacitar en normativa y auditoria interna
</t>
    </r>
    <r>
      <rPr>
        <sz val="5"/>
        <rFont val="Calibri"/>
        <family val="1"/>
      </rPr>
      <t>2. Socialización de valores  3.Aplicacion de la norma de auditoria interna y los lineamientos establecidos</t>
    </r>
  </si>
  <si>
    <r>
      <rPr>
        <sz val="5"/>
        <rFont val="Calibri"/>
        <family val="1"/>
      </rPr>
      <t>Informe de auditoria</t>
    </r>
  </si>
  <si>
    <r>
      <rPr>
        <sz val="5"/>
        <rFont val="Calibri"/>
        <family val="1"/>
      </rPr>
      <t>Elaboracion del programa de auditorias de procesos, elaboracion de auditoria, informe de auditoria, plan de mejora, seguimiento al plan de mejora</t>
    </r>
  </si>
  <si>
    <r>
      <rPr>
        <sz val="5"/>
        <rFont val="Calibri"/>
        <family val="1"/>
      </rPr>
      <t>Asesor Oficina de Control Interno</t>
    </r>
  </si>
  <si>
    <r>
      <rPr>
        <sz val="5"/>
        <rFont val="Calibri"/>
        <family val="1"/>
      </rPr>
      <t>No auditorias programadas/No. De auditorias realizadas</t>
    </r>
  </si>
  <si>
    <t xml:space="preserve">Misión: Como Empresa Social del Estado brindamos servicios de baja y mediana complejidad en el marco de atención primaria en salud, con enfoque humanizado y de calidad; bajo criterios de gestión ambiental y responsabilidad social, generando espacios de investigación y academia. </t>
  </si>
  <si>
    <t>IDENTIFICACIÓN DEL RIESGO</t>
  </si>
  <si>
    <t>VALORACION DEL RIESGO DE CORRUPCION</t>
  </si>
  <si>
    <t>MONITOREO Y REVISION</t>
  </si>
  <si>
    <t>No.</t>
  </si>
  <si>
    <t>DEPENDENCIA</t>
  </si>
  <si>
    <t>Nivel</t>
  </si>
  <si>
    <t>Macroproceso</t>
  </si>
  <si>
    <t>PROCESO</t>
  </si>
  <si>
    <t>OBJETIVO DEL PROCESO</t>
  </si>
  <si>
    <t>CAUSAS</t>
  </si>
  <si>
    <t>RIESGO</t>
  </si>
  <si>
    <t>CONSECUENCIA</t>
  </si>
  <si>
    <t>ANÁLISIS DEL RIESGO INHERENTE</t>
  </si>
  <si>
    <t xml:space="preserve">CONTROLES </t>
  </si>
  <si>
    <t>VALORACION DEL RIESGO RESIDUAL</t>
  </si>
  <si>
    <t xml:space="preserve">ACCIONES ASOCIADAS AL CONTROL </t>
  </si>
  <si>
    <t>FECHA</t>
  </si>
  <si>
    <t>ACCIONES</t>
  </si>
  <si>
    <t>RESPONSABLE</t>
  </si>
  <si>
    <t>INDICADOR O MECANISMO DE SEGUIMIENTO</t>
  </si>
  <si>
    <t>PROBABILIDAD DE MATERIALIZACIÓN</t>
  </si>
  <si>
    <t>PUNTAJE</t>
  </si>
  <si>
    <t>IMPACTO DE LA MATERIALIZACIÓN</t>
  </si>
  <si>
    <t>VALOR TOTAL</t>
  </si>
  <si>
    <t>ZONA DE RIESGO DE CORRUPCION</t>
  </si>
  <si>
    <t>PERIODO DE EJECUCION</t>
  </si>
  <si>
    <t xml:space="preserve">ACCIONES </t>
  </si>
  <si>
    <t>REGISTRO</t>
  </si>
  <si>
    <t>DIRECCIONAMIENTO ESTRATEGICO</t>
  </si>
  <si>
    <t xml:space="preserve">Establecer las directrices estandarizadas para el funcionamiento de las diferentes areas y el logro de una gestion eficiente  </t>
  </si>
  <si>
    <t xml:space="preserve">Desconocimiento de los procesos por parte de algunos funcionarios; </t>
  </si>
  <si>
    <t>Corrupción</t>
  </si>
  <si>
    <t>Alteracion en el desarrollo del proceso, por desconocmiento del manual de procesos y procedimientos</t>
  </si>
  <si>
    <t>OPERATIVO</t>
  </si>
  <si>
    <t>Desorden administrativo y falta de compromiso de los responsables del proceso</t>
  </si>
  <si>
    <t>Probable</t>
  </si>
  <si>
    <t>Mayor</t>
  </si>
  <si>
    <t>La supervision del lider de proceso; en el area asistencial reporte de eventos adversos, su analisis y seguimiento.</t>
  </si>
  <si>
    <t>Improbable</t>
  </si>
  <si>
    <t>Moderado</t>
  </si>
  <si>
    <t>EVITAR</t>
  </si>
  <si>
    <t>Registro de induccion y reinduccion</t>
  </si>
  <si>
    <t>Realizar cronograma de capacitacion en procesos y procedimientos, realizar capacitacion de estos dejando registro de la misma</t>
  </si>
  <si>
    <t>Numero de procesos socializados / Numero de procesos institucionales</t>
  </si>
  <si>
    <t>Logro de objetivos institucionales</t>
  </si>
  <si>
    <t>Falta de planeación; y desconocimiento de la norma</t>
  </si>
  <si>
    <t xml:space="preserve">Desvio de recursos </t>
  </si>
  <si>
    <t>FINANCIERO</t>
  </si>
  <si>
    <t xml:space="preserve">Sanciones disciplinarias, penales y fiscales </t>
  </si>
  <si>
    <t>Catastrofico</t>
  </si>
  <si>
    <t xml:space="preserve">Revisión permanente a las ejecuciones presupuestales, en la expedicion de la disponibilidad presupuestal </t>
  </si>
  <si>
    <t xml:space="preserve">Ejecucion presupuestal </t>
  </si>
  <si>
    <t xml:space="preserve">Realizar revision de los rubros presupuestales cuando se solicita disponibilidad presupuestal </t>
  </si>
  <si>
    <t>Presupuesto programado/presupuesto ejecutado</t>
  </si>
  <si>
    <t>Orientar la institucion hacia el cumplimiento de su misión, el alcance de su visión y conducirla hacia el cumplimiento de sus objetivos globales</t>
  </si>
  <si>
    <t xml:space="preserve">Falta de ética de los funcionarios </t>
  </si>
  <si>
    <t xml:space="preserve">Extralimitacion de funciones y concentracion de autoridad o exceso de poder. </t>
  </si>
  <si>
    <t>ESTRATEGICO</t>
  </si>
  <si>
    <t>Sanciones disciplinarias, fiscales y penales.</t>
  </si>
  <si>
    <t>Posible</t>
  </si>
  <si>
    <t xml:space="preserve">Manual de funciones socializado.
</t>
  </si>
  <si>
    <t>ASUMIR EL RIESGO</t>
  </si>
  <si>
    <t>Formato de socializacion del manual de funciones</t>
  </si>
  <si>
    <t>Realizar programas de Inducción y re inducción permanente para conocimiento de funciones y aplicación de las mismas. Entrega de Funciones a los servidores públicos al momento de tomar posesión.</t>
  </si>
  <si>
    <t xml:space="preserve">Numero de quejas de los funcionarios por extralimitacion de funciones. </t>
  </si>
  <si>
    <t>Apoyo</t>
  </si>
  <si>
    <t>GESTION DE TALENTO HUMANO</t>
  </si>
  <si>
    <t>REDUCIR O EVITAR</t>
  </si>
  <si>
    <t>Gestionar los procesos de vinculacion, ingreso, capacitación, bienestar, condiciones salariales y egreso del Talento Humano en el HRM</t>
  </si>
  <si>
    <t>Trafico de Influencias y amiguismo</t>
  </si>
  <si>
    <t>Vincular a la planta del personal a personas sin el perfil y las competencias necesarias para ocupar el cargo</t>
  </si>
  <si>
    <t>Revision de Hoja de Vida de acuerdo a requimientos establecidos en el Manual de Funciones</t>
  </si>
  <si>
    <t>Manual de funcionales y manual de competencias</t>
  </si>
  <si>
    <t>Recepcion de hoja de vida, verificacion de requisitos de acuerdo a la normatividad, verificacion de manual de competencias, ejecucion del proceso de selección</t>
  </si>
  <si>
    <t>Total de funcionarios contratados de acuerdo a manual de requisitos y competencias laborales</t>
  </si>
  <si>
    <t xml:space="preserve">Incumplimiento de requisitos </t>
  </si>
  <si>
    <t>Alteracion en los documentos presentados en la hoja de vida  por el aspirante a un cargo asistencial o administrativo</t>
  </si>
  <si>
    <t>Verificacion de requisitos (lista de chequeo de requisitos), verificacion en Rethus.</t>
  </si>
  <si>
    <t>Listad de chequeo verificacion de hoja de vida</t>
  </si>
  <si>
    <t>Recepcion de hoja de vida, verificacion de requisitos de acuerdo a la normatividad</t>
  </si>
  <si>
    <t>Total de funcionarios contratados que cumplen requisitos</t>
  </si>
  <si>
    <t>Sanciones disciplinarias</t>
  </si>
  <si>
    <t xml:space="preserve">Solicitud de aprobacion de libranza </t>
  </si>
  <si>
    <t>Facilitar la accesibilidad a la prestación de servicios de salud, mediando entre el usuario y los profesionales de la institución</t>
  </si>
  <si>
    <t>POSIBLE</t>
  </si>
  <si>
    <t>Revision de las agendas de los especialistas, para verificar oportunidad y seguimiento en casos que lo requieran</t>
  </si>
  <si>
    <t>Agendas medicas de especialistas</t>
  </si>
  <si>
    <t xml:space="preserve">Registrar en el sistema de informacion las citas asignadas a cada uno de los usuarios </t>
  </si>
  <si>
    <t>Misional y Apoyo</t>
  </si>
  <si>
    <t xml:space="preserve">Dar cumplimiento a la misión, visión institucional y a la normatividad vigente </t>
  </si>
  <si>
    <t xml:space="preserve">Falta de compromiso institucional y sentido de pertenencia  </t>
  </si>
  <si>
    <t xml:space="preserve">Cobro de dinero  (dadivas) a Usuarios en contraprestacion de servicios,  por el personal de planta o contratistas de la entidad </t>
  </si>
  <si>
    <t>IMAGEN</t>
  </si>
  <si>
    <t>Capacitación en codigo de etica, reglamento interno</t>
  </si>
  <si>
    <t>Registro de capacitacion en codigo de etica, reglamento interno</t>
  </si>
  <si>
    <t xml:space="preserve">Realizar capacitacion con el personal en codigo de etica y regamento interno de trabajo, enfatizando en las prohibiciones a los servidores publicos </t>
  </si>
  <si>
    <t>Numero de quejas recibidas por cobro de dinero en la institucion</t>
  </si>
  <si>
    <t>Dar atención a las alteraciones de la integridad física, funcional y/o psíquica por cualquier causa con diversos grados de severidad.</t>
  </si>
  <si>
    <t xml:space="preserve">Desconocimiento, falta de pericia. </t>
  </si>
  <si>
    <t>Manipular un diagnostico de un  paciente.</t>
  </si>
  <si>
    <t xml:space="preserve">Procesos legales a la institucion </t>
  </si>
  <si>
    <t xml:space="preserve">Socializacion de las GPC insitucionales. </t>
  </si>
  <si>
    <t>Registro de capacitacion de las GPC de la institucion</t>
  </si>
  <si>
    <t xml:space="preserve">Realizar cronograma de capacitaciones, ejecutar el cronograma y garantizar el registro de estas. </t>
  </si>
  <si>
    <t>Perdida de recursos economicos para la entidad; falta disciplinaria</t>
  </si>
  <si>
    <t>Prestar  servicios de salud de óptima calidad para  actividades resolutivas, de promoción de la salud y prevención de la enfermedad, a la población demandante del área de influencia para mejorar y/o preservar la salud de los usuarios</t>
  </si>
  <si>
    <t xml:space="preserve">Falta de compromiso y sentido de pertenencia con la institución </t>
  </si>
  <si>
    <t xml:space="preserve">Realizacion de consultas y/o procedimientos sin que se facture a entidad responsable del pago o particular </t>
  </si>
  <si>
    <t>Reglamento interno de trabajo con las prohibiciones a los servidores publicos</t>
  </si>
  <si>
    <t>Registro de socializacion del reglamento interno de trabajo</t>
  </si>
  <si>
    <t>Prestar  servicios de salud de óptima calidad para  actividades resolutivas a la población demandante del área de influencia para mejorar y/o preservar la salud de los usuarios</t>
  </si>
  <si>
    <t xml:space="preserve">Falta de control en la ejecucion de cuadros de turnos </t>
  </si>
  <si>
    <t>Diferencias entre los turnos realizados por el personal de contrato y las horas reconocidas al mismo personal</t>
  </si>
  <si>
    <t xml:space="preserve">Verificacion de cuadros de turnos, legalizacion de horas, con verificacion de las mismas. Revision de horas por parte de los diferentes (lider empresa temporal, subgerente administrativo). </t>
  </si>
  <si>
    <t xml:space="preserve">Nominas de planta y de la empresa temporal </t>
  </si>
  <si>
    <t xml:space="preserve">Consolidacion de las horas realizadas por los servicios, revision con los lideres de procesos de las horas ejecutadas por cada funcionario y consolidacion de las mismas para realizacion de nomina </t>
  </si>
  <si>
    <t>Numero de horas no laboradas y facturadas</t>
  </si>
  <si>
    <t>Desarrollar conductas y herramientas que conduzcan alcanzar altos niveles de uso adecuado de medicamentos y dispositivos médicos desde la selección hasta la vigilancia en el uso de medicamentos y dispositivos médicos</t>
  </si>
  <si>
    <t>Desorden en los medicamentos y falta de controles</t>
  </si>
  <si>
    <t>Posibles investigaciones disciplinarias,
detrimento patrimonial</t>
  </si>
  <si>
    <t>Conteos aleatorios a los inventarios</t>
  </si>
  <si>
    <t>Resultado de los conteos raelizados en la farmacia</t>
  </si>
  <si>
    <t>Verificacion aleatoria periodica de medicamentos y control con el registro de ingresos</t>
  </si>
  <si>
    <t>Total faltantes/Total de insumos</t>
  </si>
  <si>
    <t>Favorecer a terceros mediante la adquisicion de medicamentos y dispositivos médicos en etapa precontractual y poscontractual a traves de la evaluacion técnica</t>
  </si>
  <si>
    <t>Investigaciones y sanciones disciplinarias.
Detrimento patrimonial.</t>
  </si>
  <si>
    <t xml:space="preserve">Revision a traves de comité de compras de las propuestas allegadas en cada caso y comparacion de los requisitos solicitados. </t>
  </si>
  <si>
    <t>Actas de comité de compras</t>
  </si>
  <si>
    <t>Revision de propuestas de acuerdo a los cirterios de calificacion solicitados en la convocatoria. Comparacion de criterios. Calificacion de propuestas. Recomendación</t>
  </si>
  <si>
    <t>Comité de compras</t>
  </si>
  <si>
    <t xml:space="preserve">Numero de quejas de proveedores por favorecimiento </t>
  </si>
  <si>
    <t xml:space="preserve">Realizacion de conteos aleatorios a los inventarios </t>
  </si>
  <si>
    <t>Solicitud de insumos, recepcion de insumos, verificacion contra factura, y contra pedido. Recepcion de factura, supervision de contrato</t>
  </si>
  <si>
    <t>Adelantar las acciones necesarias para garantizar el pago de servicios ya prestados a la institucion</t>
  </si>
  <si>
    <t>Interes en favorecer a algún proveedor con el fin de obtener beneficio a nombre propio.</t>
  </si>
  <si>
    <t>Favorecimiento a proveedores o contratistas en priorizacion en giro de cuentas por pagar con el objetivo de obtener algun beneficio personal</t>
  </si>
  <si>
    <t>Mala imagen institucional, Sanciones de los entes de inspeccion, vigilancia y control</t>
  </si>
  <si>
    <t xml:space="preserve">Solicitud de cuentas de cobro a todos los contratistas, radicacion, </t>
  </si>
  <si>
    <t xml:space="preserve">Registro de egresos </t>
  </si>
  <si>
    <t>Recibir las cuentas de cobro, realizar actas de supervision, se genera el egreso, de acuerdo a la plata que se encuentran en bancos se decide que cuentas se pagan, teniendo en cuenta el pago del personal.</t>
  </si>
  <si>
    <t xml:space="preserve">Identicar los saldos a favor de la Entidad realizado conciliaciones de cartera y asi proceder a la gestión de cobro </t>
  </si>
  <si>
    <t>Inadecuada gestion documental, descuido del funcionario en el manejo de los documentos tanto de IPS como de la EPS</t>
  </si>
  <si>
    <t>Perdida de documentación importante para el cobro de cartera  (facturas, actas)</t>
  </si>
  <si>
    <t xml:space="preserve">El no cobro y pago del monto real de la cartera; perdida de recursos; Demora en el proceso de cobro. </t>
  </si>
  <si>
    <t>Manipulacion de la informacion realizada por una sola persona (Lider de cartera) y realizacion de copias de seguridad en medio magnético</t>
  </si>
  <si>
    <t xml:space="preserve">Relacion de cartera </t>
  </si>
  <si>
    <t xml:space="preserve">Revision de la cartera por cada asegurador, realizar copias de seguridad </t>
  </si>
  <si>
    <t>Informe de seguimiento de cartera</t>
  </si>
  <si>
    <t>GESTION ADMINISTRATIVA
GERENCIA DE LA INFORMACION</t>
  </si>
  <si>
    <t xml:space="preserve">Implementar herramientas sistematicas que faciliten la gestion de la informacion de usuarios internos y externos de maera organizada  </t>
  </si>
  <si>
    <t xml:space="preserve">Falta de etica profesional por parte del funcionario. </t>
  </si>
  <si>
    <t xml:space="preserve">Manipulacion y modificacion sobre el contenido de las Histrorias Clinicas.                    </t>
  </si>
  <si>
    <t>Sanciones disciplinarias, fiscales y penales; perdida de imagen institucional</t>
  </si>
  <si>
    <t xml:space="preserve">Creacion de perfiles en el sistema de acuerdo al rol.
Cualquier modificacion en la informacion debe ser solicitada por escrito y con nota aclaratoria justificando el cambio;  </t>
  </si>
  <si>
    <t>Solicitudes de modificacion de Historia Clinica</t>
  </si>
  <si>
    <t>Recepcion de solicitud escrita de la modificacion de historias clinicas, verificacion de la informacion, ejecucion de la actividad de acuerdo a criterios de modificacion</t>
  </si>
  <si>
    <t>Numeros de radicados de solicitud de modificación ejecutados</t>
  </si>
  <si>
    <t>Gestionar los procesos entrega de los suministros e insumos y velar por las condiciones de equipos e infraestructura necesarios para el funcionamiento del Hospital, garantizando la calidad de los mismos y dando respuesta integral a las necesidades de insumos y servicios a las distintas áreas del hospital</t>
  </si>
  <si>
    <t>Falta de revision, conocimiento del contrato y condiciones pactadas.</t>
  </si>
  <si>
    <t>Recibir insumos sin tener en cuenta especficaciones técnicas y administrativa contratadas</t>
  </si>
  <si>
    <t xml:space="preserve">Perdida de recursos por la diferencia en lo contratado y lo recibido; Sanciones disciplinarias </t>
  </si>
  <si>
    <t>Recepción y al ingresar se compara el valor facturado con el contrato</t>
  </si>
  <si>
    <t xml:space="preserve">Informe de recepcion de insumos </t>
  </si>
  <si>
    <t>VIGENCIA 2022</t>
  </si>
  <si>
    <t>Enero - Diciembre 2022</t>
  </si>
  <si>
    <t>Calidad</t>
  </si>
  <si>
    <t>GERENCIA</t>
  </si>
  <si>
    <t>GESTIÓN DE CALIDAD</t>
  </si>
  <si>
    <t>GERENCIA - SUBGERENCIA ADMINISTRATIVA Y FINANCIERA</t>
  </si>
  <si>
    <t>Dirección Financiera</t>
  </si>
  <si>
    <t>Talento Humano</t>
  </si>
  <si>
    <t>SUBGERENCIA ADMINISTRATIVA Y FINANCIERA</t>
  </si>
  <si>
    <t>Estratégico</t>
  </si>
  <si>
    <t>Asignar sin seguir el debido proceso y usando tráfico de influencias</t>
  </si>
  <si>
    <t>Agendamiento</t>
  </si>
  <si>
    <t>Quejas de Usuarios relacionadas con el riesgo</t>
  </si>
  <si>
    <t>CICLO ECONÓMICO INTERNO</t>
  </si>
  <si>
    <t>AGENDAMIENTO</t>
  </si>
  <si>
    <t>SUBGERENCIA CIENTÍFICA</t>
  </si>
  <si>
    <t xml:space="preserve">UNIDADES FUNCIONALES </t>
  </si>
  <si>
    <t>TODOS LOS SUBPROCESOS</t>
  </si>
  <si>
    <t>Talento Humano / Experiencia del Usuario</t>
  </si>
  <si>
    <t>Academia e Investigación</t>
  </si>
  <si>
    <t>Medición de adherencia de GPC</t>
  </si>
  <si>
    <t>FACTURACIÓN</t>
  </si>
  <si>
    <t>Ciclo Económico Interno</t>
  </si>
  <si>
    <t>Realizar Capacitación y seguimiento sobre el debido proceso de facturación de los servicios efectivamente prestados</t>
  </si>
  <si>
    <t>100% personal del CEI capacitados</t>
  </si>
  <si>
    <t>Subgerente científico/ Líder de consulta externa / Coordinador de enfermería/ Líderes de unidades funcionales que administren cuadros de turnos</t>
  </si>
  <si>
    <t>FARMACIA</t>
  </si>
  <si>
    <t>Líder  de Farmacia</t>
  </si>
  <si>
    <t>GESTIÓN ADMINISTRATIVA</t>
  </si>
  <si>
    <t>COMPRAS CONTRATACIÓN DE BIENES E INSUMOS</t>
  </si>
  <si>
    <t>GESTIÓN DE RECURSOS FÍSICOS</t>
  </si>
  <si>
    <t>ALMACÉN</t>
  </si>
  <si>
    <t>Líder de Recursos Físicos</t>
  </si>
  <si>
    <t>GESTIÓN FINANCIERA</t>
  </si>
  <si>
    <t>TESORERÍA</t>
  </si>
  <si>
    <t>Oportunidad de giro a talento humano, proveedores en orden de pago</t>
  </si>
  <si>
    <t>GESTIÓN DEL CICLO ECONÓMICO INTERNO</t>
  </si>
  <si>
    <t>GLOSAS, CARTERA Y RECAUDO</t>
  </si>
  <si>
    <t>Líder del Ciclo Económico Interno</t>
  </si>
  <si>
    <t>Subgerente Científico / Líder de Sistemas</t>
  </si>
  <si>
    <t>Insumos contratados  vs Insumos recibidos con lista de chequeo verificando condiciones técnicas de contratación</t>
  </si>
  <si>
    <t>CONTRATACIÓN</t>
  </si>
  <si>
    <t>No se encuentra caracterización en el SGC</t>
  </si>
  <si>
    <t>Posible afectación reputacional por ejecución incorrecta de contratos por falta de planeación contractual debido a la incorrecta revisión de las especificaciones técnicas y/o ausencia de controles efectivos en el proceso</t>
  </si>
  <si>
    <t>Afectación financiera y/o reputacional</t>
  </si>
  <si>
    <t>Fallas en la planeación contractual debido a que no existen procedimientos documentados</t>
  </si>
  <si>
    <t>Revisión por parte de las subgerencias en conformidad con el procedimiento. Es necesario documentar los procedimientos, de tal manera que se incluyan los respectivos controles</t>
  </si>
  <si>
    <t>Noviembre-Diciembre 2024</t>
  </si>
  <si>
    <t>Estudios Previos</t>
  </si>
  <si>
    <t>Revisión sistemática de los requerimientos técnicos de cada unidad funcional, teniendo en cuenta los procedimientos al respecto. Por lo cual en primera medida deben documentarse los procedimientos del procesos de contratación, contemplando las etapas contempladas en el Estatuto de la entidad</t>
  </si>
  <si>
    <t>Subgerencias</t>
  </si>
  <si>
    <t>Según el procedimiento documentado</t>
  </si>
  <si>
    <t xml:space="preserve">Posible afectación económica por  inadecuada gestion de Inventarios </t>
  </si>
  <si>
    <t>Posible afectación económica debido a inadecuado manejo de los sistemas de inventarios en la farmacia relacionada con  medicamentos y dispositivos médicos debido a no contar con orden sistemático y riguroso en los procedimientos, así como en la falta de planeación de los mismos</t>
  </si>
  <si>
    <t>Desorden en los medicamentos y falta de controles debido a la inapropiada implementación de sistemas de inventarios</t>
  </si>
  <si>
    <t xml:space="preserve">Posible afectación económica y/o reputacional debido a presentación inoportuna de la nómina debido a restricciones en el sistema de información , </t>
  </si>
  <si>
    <t>No se cuenta el procedimiento documentado en el SGC, en igual forma se carecen de puntos de control</t>
  </si>
  <si>
    <t>Documentar procedimientos según la realidad operacional de la institución así como la normatividad vigente.</t>
  </si>
  <si>
    <t>Documento aprobado en el SGC</t>
  </si>
  <si>
    <t>Documento debido aprobado por la subgerencia adminisrtativa y financiera</t>
  </si>
  <si>
    <t xml:space="preserve">HOSPITAL REGIONAL DE MONIQUIRA E.S.E 
MAPA DE RIESGOS DE CORRUPCION 
PROCESO DE DIRECCIONAMIENTO ESTRATEGICO 
PLANEACION </t>
  </si>
  <si>
    <t>HOSPITAL REGIONAL DE MONIQUIRA E.S.E</t>
  </si>
  <si>
    <t>Codigo</t>
  </si>
  <si>
    <t xml:space="preserve">Version </t>
  </si>
  <si>
    <t>V1-2024</t>
  </si>
  <si>
    <t xml:space="preserve"> DE-F-34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</si>
</sst>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color rgb="FF000000"/>
      <name val="Times New Roman"/>
      <charset val="204"/>
    </font>
    <font>
      <sz val="11"/>
      <color theme="1"/>
      <name val="Calibri"/>
      <family val="2"/>
      <scheme val="minor"/>
    </font>
    <font>
      <sz val="11"/>
      <color theme="1"/>
      <name val="Calibri"/>
      <family val="2"/>
      <scheme val="minor"/>
    </font>
    <font>
      <b/>
      <sz val="5.5"/>
      <name val="Calibri"/>
      <family val="2"/>
    </font>
    <font>
      <b/>
      <sz val="6"/>
      <name val="Calibri"/>
      <family val="2"/>
    </font>
    <font>
      <b/>
      <sz val="4.5"/>
      <name val="Calibri"/>
      <family val="2"/>
    </font>
    <font>
      <b/>
      <sz val="3.5"/>
      <name val="Arial"/>
      <family val="2"/>
    </font>
    <font>
      <b/>
      <sz val="5"/>
      <name val="Calibri"/>
      <family val="2"/>
    </font>
    <font>
      <sz val="5.5"/>
      <color rgb="FF000000"/>
      <name val="Calibri"/>
      <family val="2"/>
    </font>
    <font>
      <sz val="5"/>
      <name val="Calibri"/>
      <family val="2"/>
    </font>
    <font>
      <sz val="5"/>
      <color rgb="FF000000"/>
      <name val="Calibri"/>
      <family val="2"/>
    </font>
    <font>
      <sz val="4.5"/>
      <name val="Calibri"/>
      <family val="2"/>
    </font>
    <font>
      <b/>
      <sz val="5.5"/>
      <name val="Calibri"/>
      <family val="1"/>
    </font>
    <font>
      <b/>
      <sz val="6"/>
      <name val="Calibri"/>
      <family val="1"/>
    </font>
    <font>
      <b/>
      <sz val="4.5"/>
      <name val="Calibri"/>
      <family val="1"/>
    </font>
    <font>
      <b/>
      <sz val="5"/>
      <name val="Calibri"/>
      <family val="1"/>
    </font>
    <font>
      <sz val="5"/>
      <name val="Calibri"/>
      <family val="1"/>
    </font>
    <font>
      <sz val="4.5"/>
      <name val="Calibri"/>
      <family val="1"/>
    </font>
    <font>
      <sz val="5"/>
      <name val="Arial MT"/>
      <family val="2"/>
    </font>
    <font>
      <sz val="10"/>
      <name val="Arial"/>
      <family val="2"/>
    </font>
    <font>
      <b/>
      <sz val="12"/>
      <name val="Calibri"/>
      <family val="2"/>
      <scheme val="minor"/>
    </font>
    <font>
      <b/>
      <sz val="12"/>
      <color theme="1"/>
      <name val="Calibri"/>
      <family val="2"/>
      <scheme val="minor"/>
    </font>
    <font>
      <sz val="12"/>
      <name val="Calibri"/>
      <family val="2"/>
      <scheme val="minor"/>
    </font>
    <font>
      <sz val="11"/>
      <name val="Calibri"/>
      <family val="2"/>
      <scheme val="minor"/>
    </font>
    <font>
      <sz val="11"/>
      <color rgb="FF000000"/>
      <name val="Arial"/>
      <family val="2"/>
    </font>
    <font>
      <sz val="12"/>
      <color rgb="FF000000"/>
      <name val="Calibri"/>
      <family val="2"/>
      <scheme val="minor"/>
    </font>
    <font>
      <sz val="11"/>
      <color rgb="FF000000"/>
      <name val="Calibri"/>
      <family val="2"/>
      <scheme val="minor"/>
    </font>
    <font>
      <sz val="8"/>
      <name val="Times New Roman"/>
      <family val="1"/>
    </font>
  </fonts>
  <fills count="15">
    <fill>
      <patternFill patternType="none"/>
    </fill>
    <fill>
      <patternFill patternType="gray125"/>
    </fill>
    <fill>
      <patternFill patternType="solid">
        <fgColor rgb="FFB4C5E7"/>
      </patternFill>
    </fill>
    <fill>
      <patternFill patternType="solid">
        <fgColor rgb="FFC5DFB4"/>
      </patternFill>
    </fill>
    <fill>
      <patternFill patternType="solid">
        <fgColor rgb="FFC8C8C8"/>
      </patternFill>
    </fill>
    <fill>
      <patternFill patternType="solid">
        <fgColor rgb="FFFFC000"/>
      </patternFill>
    </fill>
    <fill>
      <patternFill patternType="solid">
        <fgColor rgb="FFFF0000"/>
      </patternFill>
    </fill>
    <fill>
      <patternFill patternType="solid">
        <fgColor rgb="FFFFFF00"/>
      </patternFill>
    </fill>
    <fill>
      <patternFill patternType="solid">
        <fgColor rgb="FF92D050"/>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FF"/>
        <bgColor rgb="FF000000"/>
      </patternFill>
    </fill>
    <fill>
      <patternFill patternType="solid">
        <fgColor rgb="FFFFFF00"/>
        <bgColor indexed="64"/>
      </patternFill>
    </fill>
    <fill>
      <patternFill patternType="solid">
        <fgColor rgb="FFFFC000"/>
        <bgColor indexed="64"/>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9" fillId="0" borderId="0"/>
  </cellStyleXfs>
  <cellXfs count="168">
    <xf numFmtId="0" fontId="0" fillId="0" borderId="0" xfId="0" applyAlignment="1">
      <alignment horizontal="left" vertical="top"/>
    </xf>
    <xf numFmtId="0" fontId="0" fillId="3" borderId="5" xfId="0" applyFill="1" applyBorder="1" applyAlignment="1">
      <alignment horizontal="left" vertical="center" wrapText="1"/>
    </xf>
    <xf numFmtId="0" fontId="3" fillId="3" borderId="9" xfId="0" applyFont="1" applyFill="1" applyBorder="1" applyAlignment="1">
      <alignment horizontal="center" vertical="top" wrapText="1"/>
    </xf>
    <xf numFmtId="0" fontId="6" fillId="3" borderId="3"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top" wrapText="1"/>
    </xf>
    <xf numFmtId="1" fontId="8" fillId="0" borderId="3" xfId="0" applyNumberFormat="1" applyFont="1" applyBorder="1" applyAlignment="1">
      <alignment horizontal="center" vertical="center" shrinkToFit="1"/>
    </xf>
    <xf numFmtId="0" fontId="9" fillId="0" borderId="3" xfId="0" applyFont="1" applyBorder="1" applyAlignment="1">
      <alignment horizontal="left" vertical="center" wrapText="1" indent="1"/>
    </xf>
    <xf numFmtId="0" fontId="9" fillId="0" borderId="3" xfId="0" applyFont="1" applyBorder="1" applyAlignment="1">
      <alignment horizontal="left" vertical="center" wrapText="1"/>
    </xf>
    <xf numFmtId="0" fontId="9" fillId="0" borderId="3" xfId="0" applyFont="1" applyBorder="1" applyAlignment="1">
      <alignment horizontal="center" vertical="top" wrapText="1"/>
    </xf>
    <xf numFmtId="0" fontId="9" fillId="0" borderId="3" xfId="0" applyFont="1" applyBorder="1" applyAlignment="1">
      <alignment horizontal="center" vertical="center" wrapText="1"/>
    </xf>
    <xf numFmtId="0" fontId="9" fillId="0" borderId="3" xfId="0" applyFont="1" applyBorder="1" applyAlignment="1">
      <alignment horizontal="left" vertical="top" wrapText="1"/>
    </xf>
    <xf numFmtId="0" fontId="9" fillId="0" borderId="3" xfId="0" applyFont="1" applyBorder="1" applyAlignment="1">
      <alignment horizontal="right" vertical="center" wrapText="1" indent="1"/>
    </xf>
    <xf numFmtId="1" fontId="10" fillId="0" borderId="3" xfId="0" applyNumberFormat="1" applyFont="1" applyBorder="1" applyAlignment="1">
      <alignment horizontal="center" vertical="center" shrinkToFit="1"/>
    </xf>
    <xf numFmtId="0" fontId="9" fillId="0" borderId="3" xfId="0" applyFont="1" applyBorder="1" applyAlignment="1">
      <alignment horizontal="right" vertical="center" wrapText="1" indent="2"/>
    </xf>
    <xf numFmtId="0" fontId="9" fillId="5"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0" fillId="0" borderId="3" xfId="0" applyBorder="1" applyAlignment="1">
      <alignment horizontal="center" vertical="top" wrapText="1"/>
    </xf>
    <xf numFmtId="0" fontId="9" fillId="0" borderId="3" xfId="0" applyFont="1" applyBorder="1" applyAlignment="1">
      <alignment horizontal="right" vertical="center" wrapText="1"/>
    </xf>
    <xf numFmtId="0" fontId="6" fillId="3" borderId="3" xfId="0" applyFont="1" applyFill="1" applyBorder="1" applyAlignment="1">
      <alignment horizontal="center" vertical="top" wrapText="1"/>
    </xf>
    <xf numFmtId="0" fontId="5" fillId="3" borderId="3" xfId="0" applyFont="1" applyFill="1" applyBorder="1" applyAlignment="1">
      <alignment horizontal="left" vertical="top" wrapText="1" indent="1"/>
    </xf>
    <xf numFmtId="0" fontId="5" fillId="3" borderId="9" xfId="0" applyFont="1" applyFill="1" applyBorder="1" applyAlignment="1">
      <alignment horizontal="left" vertical="top" wrapText="1" indent="1"/>
    </xf>
    <xf numFmtId="0" fontId="5" fillId="3" borderId="9" xfId="0" applyFont="1" applyFill="1" applyBorder="1" applyAlignment="1">
      <alignment horizontal="center" vertical="top" wrapText="1"/>
    </xf>
    <xf numFmtId="0" fontId="9" fillId="8" borderId="3" xfId="0" applyFont="1" applyFill="1" applyBorder="1" applyAlignment="1">
      <alignment horizontal="center" vertical="center" wrapText="1"/>
    </xf>
    <xf numFmtId="0" fontId="0" fillId="0" borderId="3" xfId="0" applyBorder="1" applyAlignment="1">
      <alignment horizontal="left" vertical="top" wrapText="1"/>
    </xf>
    <xf numFmtId="1" fontId="8" fillId="0" borderId="5" xfId="0" applyNumberFormat="1" applyFont="1" applyBorder="1" applyAlignment="1">
      <alignment horizontal="center" vertical="center" shrinkToFit="1"/>
    </xf>
    <xf numFmtId="0" fontId="11" fillId="0" borderId="3" xfId="0" applyFont="1" applyBorder="1" applyAlignment="1">
      <alignment horizontal="left" vertical="top" wrapText="1"/>
    </xf>
    <xf numFmtId="0" fontId="9" fillId="6" borderId="3" xfId="0" applyFont="1" applyFill="1" applyBorder="1" applyAlignment="1">
      <alignment horizontal="left" vertical="center" wrapText="1" indent="1"/>
    </xf>
    <xf numFmtId="0" fontId="23" fillId="0" borderId="16" xfId="1" applyFont="1" applyBorder="1" applyAlignment="1" applyProtection="1">
      <alignment horizontal="center" vertical="center" wrapText="1"/>
      <protection hidden="1"/>
    </xf>
    <xf numFmtId="0" fontId="23" fillId="0" borderId="16" xfId="1" applyFont="1" applyBorder="1" applyAlignment="1" applyProtection="1">
      <alignment horizontal="left" vertical="center" wrapText="1"/>
      <protection hidden="1"/>
    </xf>
    <xf numFmtId="0" fontId="2" fillId="0" borderId="16" xfId="1" applyFont="1" applyBorder="1" applyAlignment="1" applyProtection="1">
      <alignment horizontal="center" vertical="center" wrapText="1"/>
      <protection hidden="1"/>
    </xf>
    <xf numFmtId="0" fontId="2" fillId="0" borderId="25" xfId="1" applyFont="1" applyBorder="1" applyAlignment="1" applyProtection="1">
      <alignment horizontal="center" vertical="center" wrapText="1"/>
      <protection hidden="1"/>
    </xf>
    <xf numFmtId="0" fontId="23" fillId="0" borderId="25" xfId="1" applyFont="1" applyBorder="1" applyAlignment="1" applyProtection="1">
      <alignment horizontal="center" vertical="center" wrapText="1"/>
      <protection hidden="1"/>
    </xf>
    <xf numFmtId="0" fontId="23" fillId="0" borderId="25" xfId="1" applyFont="1" applyBorder="1" applyAlignment="1" applyProtection="1">
      <alignment horizontal="left" vertical="center" wrapText="1"/>
      <protection hidden="1"/>
    </xf>
    <xf numFmtId="0" fontId="23" fillId="0" borderId="16" xfId="1" applyFont="1" applyBorder="1" applyAlignment="1" applyProtection="1">
      <alignment horizontal="center" vertical="distributed"/>
      <protection hidden="1"/>
    </xf>
    <xf numFmtId="0" fontId="23" fillId="0" borderId="16" xfId="1" applyFont="1" applyBorder="1" applyAlignment="1" applyProtection="1">
      <alignment vertical="center" wrapText="1"/>
      <protection hidden="1"/>
    </xf>
    <xf numFmtId="0" fontId="23" fillId="0" borderId="16" xfId="1" applyFont="1" applyBorder="1" applyAlignment="1" applyProtection="1">
      <alignment horizontal="justify" vertical="center" wrapText="1"/>
      <protection hidden="1"/>
    </xf>
    <xf numFmtId="0" fontId="23" fillId="0" borderId="16" xfId="1" applyFont="1" applyBorder="1" applyAlignment="1" applyProtection="1">
      <alignment vertical="distributed"/>
      <protection hidden="1"/>
    </xf>
    <xf numFmtId="0" fontId="24" fillId="0" borderId="0" xfId="0" applyFont="1" applyAlignment="1">
      <alignment horizontal="left" vertical="top"/>
    </xf>
    <xf numFmtId="0" fontId="25" fillId="0" borderId="0" xfId="0" applyFont="1" applyAlignment="1">
      <alignment horizontal="left" vertical="top"/>
    </xf>
    <xf numFmtId="0" fontId="21" fillId="10" borderId="16" xfId="1" applyFont="1" applyFill="1" applyBorder="1" applyAlignment="1" applyProtection="1">
      <alignment vertical="center" wrapText="1"/>
      <protection hidden="1"/>
    </xf>
    <xf numFmtId="0" fontId="21" fillId="10" borderId="16" xfId="1" applyFont="1" applyFill="1" applyBorder="1" applyAlignment="1" applyProtection="1">
      <alignment horizontal="center" vertical="center" wrapText="1"/>
      <protection hidden="1"/>
    </xf>
    <xf numFmtId="0" fontId="20" fillId="10" borderId="16" xfId="1" applyFont="1" applyFill="1" applyBorder="1" applyAlignment="1" applyProtection="1">
      <alignment horizontal="center" vertical="center" wrapText="1"/>
      <protection hidden="1"/>
    </xf>
    <xf numFmtId="0" fontId="2" fillId="12" borderId="16" xfId="1" applyFont="1" applyFill="1" applyBorder="1" applyAlignment="1" applyProtection="1">
      <alignment horizontal="center" vertical="center" wrapText="1"/>
      <protection hidden="1"/>
    </xf>
    <xf numFmtId="0" fontId="26" fillId="0" borderId="0" xfId="0" applyFont="1" applyAlignment="1">
      <alignment horizontal="left" vertical="top"/>
    </xf>
    <xf numFmtId="0" fontId="25" fillId="0" borderId="0" xfId="0" applyFont="1" applyAlignment="1">
      <alignment horizontal="left" vertical="top" wrapText="1"/>
    </xf>
    <xf numFmtId="0" fontId="21" fillId="9" borderId="14" xfId="1" applyFont="1" applyFill="1" applyBorder="1" applyAlignment="1" applyProtection="1">
      <alignment vertical="center" wrapText="1"/>
      <protection hidden="1"/>
    </xf>
    <xf numFmtId="0" fontId="23" fillId="13" borderId="16" xfId="1" applyFont="1" applyFill="1" applyBorder="1" applyAlignment="1" applyProtection="1">
      <alignment horizontal="center" vertical="center" wrapText="1"/>
      <protection hidden="1"/>
    </xf>
    <xf numFmtId="0" fontId="23" fillId="14" borderId="16" xfId="1" applyFont="1" applyFill="1" applyBorder="1" applyAlignment="1" applyProtection="1">
      <alignment horizontal="center" vertical="center" wrapText="1"/>
      <protection hidden="1"/>
    </xf>
    <xf numFmtId="0" fontId="16" fillId="0" borderId="3" xfId="0" applyFont="1" applyBorder="1" applyAlignment="1">
      <alignment horizontal="center" vertical="center" wrapText="1"/>
    </xf>
    <xf numFmtId="0" fontId="1" fillId="0" borderId="16" xfId="1" applyFont="1" applyBorder="1" applyAlignment="1" applyProtection="1">
      <alignment horizontal="center" vertical="center" wrapText="1"/>
      <protection hidden="1"/>
    </xf>
    <xf numFmtId="0" fontId="0" fillId="0" borderId="0" xfId="0" applyAlignment="1">
      <alignment horizontal="left" vertical="top" wrapText="1"/>
    </xf>
    <xf numFmtId="0" fontId="24" fillId="0" borderId="16" xfId="0" applyFont="1" applyBorder="1" applyAlignment="1">
      <alignment horizontal="left" vertical="top" wrapText="1"/>
    </xf>
    <xf numFmtId="0" fontId="20" fillId="0" borderId="13" xfId="1" applyFont="1" applyBorder="1" applyAlignment="1" applyProtection="1">
      <alignment vertical="center" wrapText="1"/>
      <protection hidden="1"/>
    </xf>
    <xf numFmtId="0" fontId="20" fillId="0" borderId="17" xfId="1" applyFont="1" applyBorder="1" applyAlignment="1" applyProtection="1">
      <alignment vertical="center" wrapText="1"/>
      <protection hidden="1"/>
    </xf>
    <xf numFmtId="0" fontId="20" fillId="0" borderId="19" xfId="1" applyFont="1" applyBorder="1" applyAlignment="1" applyProtection="1">
      <alignment vertical="center" wrapText="1"/>
      <protection hidden="1"/>
    </xf>
    <xf numFmtId="0" fontId="20" fillId="0" borderId="22"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2" fillId="0" borderId="22" xfId="1" applyFont="1" applyBorder="1" applyAlignment="1" applyProtection="1">
      <alignment horizontal="center" vertical="center" wrapText="1"/>
      <protection hidden="1"/>
    </xf>
    <xf numFmtId="0" fontId="22" fillId="0" borderId="24"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2" fillId="0" borderId="23" xfId="1" applyFont="1" applyBorder="1" applyAlignment="1" applyProtection="1">
      <alignment horizontal="center" vertical="center" wrapText="1"/>
      <protection hidden="1"/>
    </xf>
    <xf numFmtId="0" fontId="20" fillId="0" borderId="14" xfId="1" applyFont="1" applyBorder="1" applyAlignment="1" applyProtection="1">
      <alignment horizontal="center" vertical="center" wrapText="1"/>
      <protection hidden="1"/>
    </xf>
    <xf numFmtId="0" fontId="20" fillId="0" borderId="1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10" borderId="16" xfId="1" applyFont="1" applyFill="1" applyBorder="1" applyAlignment="1" applyProtection="1">
      <alignment horizontal="center" vertical="center" wrapText="1"/>
      <protection hidden="1"/>
    </xf>
    <xf numFmtId="0" fontId="21" fillId="10" borderId="16" xfId="1" applyFont="1" applyFill="1" applyBorder="1" applyAlignment="1" applyProtection="1">
      <alignment horizontal="center" vertical="center" wrapText="1"/>
      <protection hidden="1"/>
    </xf>
    <xf numFmtId="0" fontId="20" fillId="11" borderId="16" xfId="1" applyFont="1" applyFill="1" applyBorder="1" applyAlignment="1" applyProtection="1">
      <alignment horizontal="center" wrapText="1"/>
      <protection hidden="1"/>
    </xf>
    <xf numFmtId="0" fontId="20" fillId="0" borderId="16" xfId="1" applyFont="1" applyBorder="1" applyAlignment="1" applyProtection="1">
      <alignment horizontal="left" vertical="center" wrapText="1"/>
      <protection hidden="1"/>
    </xf>
    <xf numFmtId="0" fontId="21" fillId="9" borderId="22" xfId="1" applyFont="1" applyFill="1" applyBorder="1" applyAlignment="1" applyProtection="1">
      <alignment horizontal="center" vertical="center" wrapText="1"/>
      <protection hidden="1"/>
    </xf>
    <xf numFmtId="0" fontId="21" fillId="9" borderId="23" xfId="1" applyFont="1" applyFill="1" applyBorder="1" applyAlignment="1" applyProtection="1">
      <alignment horizontal="center" vertical="center" wrapText="1"/>
      <protection hidden="1"/>
    </xf>
    <xf numFmtId="0" fontId="21" fillId="9" borderId="16" xfId="1" applyFont="1" applyFill="1" applyBorder="1" applyAlignment="1" applyProtection="1">
      <alignment horizontal="center" vertical="center" wrapText="1"/>
      <protection hidden="1"/>
    </xf>
    <xf numFmtId="0" fontId="0" fillId="0" borderId="0" xfId="0" applyAlignment="1">
      <alignment horizontal="left" vertical="top" wrapText="1" indent="4"/>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left" vertical="center" wrapText="1" indent="1"/>
    </xf>
    <xf numFmtId="0" fontId="9" fillId="0" borderId="4" xfId="0" applyFont="1" applyBorder="1" applyAlignment="1">
      <alignment horizontal="left" vertical="center" wrapText="1" indent="1"/>
    </xf>
    <xf numFmtId="1" fontId="10" fillId="0" borderId="1" xfId="0" applyNumberFormat="1" applyFont="1" applyBorder="1" applyAlignment="1">
      <alignment horizontal="center" vertical="center" shrinkToFit="1"/>
    </xf>
    <xf numFmtId="1" fontId="10" fillId="0" borderId="4" xfId="0" applyNumberFormat="1" applyFont="1" applyBorder="1" applyAlignment="1">
      <alignment horizontal="center" vertical="center" shrinkToFit="1"/>
    </xf>
    <xf numFmtId="0" fontId="9" fillId="0" borderId="1" xfId="0" applyFont="1" applyBorder="1" applyAlignment="1">
      <alignment horizontal="center" vertical="top" wrapText="1"/>
    </xf>
    <xf numFmtId="0" fontId="9" fillId="0" borderId="4" xfId="0" applyFont="1" applyBorder="1" applyAlignment="1">
      <alignment horizontal="center" vertical="top" wrapText="1"/>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right" vertical="center" wrapText="1" indent="1"/>
    </xf>
    <xf numFmtId="0" fontId="9" fillId="0" borderId="4" xfId="0" applyFont="1" applyBorder="1" applyAlignment="1">
      <alignment horizontal="right" vertical="center" wrapText="1" indent="1"/>
    </xf>
    <xf numFmtId="0" fontId="9" fillId="0" borderId="2" xfId="0" applyFont="1" applyBorder="1" applyAlignment="1">
      <alignment horizontal="center" vertical="center" wrapText="1"/>
    </xf>
    <xf numFmtId="0" fontId="0" fillId="0" borderId="1" xfId="0" applyBorder="1" applyAlignment="1">
      <alignment horizontal="center" vertical="top" wrapText="1"/>
    </xf>
    <xf numFmtId="0" fontId="0" fillId="0" borderId="4" xfId="0" applyBorder="1" applyAlignment="1">
      <alignment horizontal="center" vertical="top" wrapText="1"/>
    </xf>
    <xf numFmtId="0" fontId="16" fillId="0" borderId="1" xfId="0" applyFont="1" applyBorder="1" applyAlignment="1">
      <alignment horizontal="center" vertical="center" wrapText="1"/>
    </xf>
    <xf numFmtId="0" fontId="0" fillId="0" borderId="2"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4"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 xfId="0" applyFont="1" applyFill="1" applyBorder="1" applyAlignment="1">
      <alignment horizontal="left" vertical="top" wrapText="1" indent="7"/>
    </xf>
    <xf numFmtId="0" fontId="4" fillId="2" borderId="2" xfId="0" applyFont="1" applyFill="1" applyBorder="1" applyAlignment="1">
      <alignment horizontal="left" vertical="top" wrapText="1" indent="7"/>
    </xf>
    <xf numFmtId="0" fontId="4" fillId="2" borderId="4" xfId="0" applyFont="1" applyFill="1" applyBorder="1" applyAlignment="1">
      <alignment horizontal="left" vertical="top" wrapText="1" indent="7"/>
    </xf>
    <xf numFmtId="0" fontId="5" fillId="4" borderId="1" xfId="0" applyFont="1" applyFill="1" applyBorder="1" applyAlignment="1">
      <alignment horizontal="left" vertical="center" wrapText="1" indent="8"/>
    </xf>
    <xf numFmtId="0" fontId="5" fillId="4" borderId="2" xfId="0" applyFont="1" applyFill="1" applyBorder="1" applyAlignment="1">
      <alignment horizontal="left" vertical="center" wrapText="1" indent="8"/>
    </xf>
    <xf numFmtId="0" fontId="5" fillId="4" borderId="4" xfId="0" applyFont="1" applyFill="1" applyBorder="1" applyAlignment="1">
      <alignment horizontal="left" vertical="center" wrapText="1" indent="8"/>
    </xf>
    <xf numFmtId="0" fontId="5" fillId="4" borderId="1" xfId="0" applyFont="1" applyFill="1" applyBorder="1" applyAlignment="1">
      <alignment horizontal="left" vertical="center" wrapText="1" indent="2"/>
    </xf>
    <xf numFmtId="0" fontId="5" fillId="4" borderId="2" xfId="0" applyFont="1" applyFill="1" applyBorder="1" applyAlignment="1">
      <alignment horizontal="left" vertical="center" wrapText="1" indent="2"/>
    </xf>
    <xf numFmtId="0" fontId="5" fillId="4" borderId="4" xfId="0" applyFont="1" applyFill="1" applyBorder="1" applyAlignment="1">
      <alignment horizontal="left" vertical="center" wrapText="1" indent="2"/>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7" fillId="3" borderId="6"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6" fillId="3" borderId="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1" xfId="0" applyFont="1" applyFill="1" applyBorder="1" applyAlignment="1">
      <alignment horizontal="left" vertical="top" wrapText="1" indent="1"/>
    </xf>
    <xf numFmtId="0" fontId="5" fillId="3" borderId="4" xfId="0" applyFont="1" applyFill="1" applyBorder="1" applyAlignment="1">
      <alignment horizontal="left" vertical="top" wrapText="1" indent="1"/>
    </xf>
    <xf numFmtId="0" fontId="5" fillId="3" borderId="10"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0" fontId="7" fillId="3" borderId="10" xfId="0" applyFont="1" applyFill="1" applyBorder="1" applyAlignment="1">
      <alignment horizontal="left" vertical="top" wrapText="1" indent="1"/>
    </xf>
    <xf numFmtId="0" fontId="7" fillId="3" borderId="12" xfId="0" applyFont="1" applyFill="1" applyBorder="1" applyAlignment="1">
      <alignment horizontal="left" vertical="top" wrapText="1" indent="1"/>
    </xf>
    <xf numFmtId="0" fontId="9" fillId="0" borderId="2" xfId="0" applyFont="1" applyBorder="1" applyAlignment="1">
      <alignment horizontal="left" vertical="center" wrapText="1" indent="1"/>
    </xf>
    <xf numFmtId="0" fontId="9" fillId="0" borderId="2" xfId="0" applyFont="1" applyBorder="1" applyAlignment="1">
      <alignment horizontal="center" vertical="top" wrapText="1"/>
    </xf>
    <xf numFmtId="0" fontId="9" fillId="0" borderId="2" xfId="0" applyFont="1" applyBorder="1" applyAlignment="1">
      <alignment horizontal="left" vertical="center"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1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1" fillId="0" borderId="4" xfId="0" applyFont="1" applyBorder="1" applyAlignment="1">
      <alignment horizontal="center" vertical="top" wrapText="1"/>
    </xf>
    <xf numFmtId="0" fontId="9" fillId="0" borderId="1" xfId="0" applyFont="1" applyBorder="1" applyAlignment="1">
      <alignment horizontal="left" vertical="top" wrapText="1" indent="1"/>
    </xf>
    <xf numFmtId="0" fontId="9" fillId="0" borderId="2" xfId="0" applyFont="1" applyBorder="1" applyAlignment="1">
      <alignment horizontal="left" vertical="top" wrapText="1" indent="1"/>
    </xf>
    <xf numFmtId="0" fontId="9" fillId="0" borderId="4" xfId="0" applyFont="1" applyBorder="1" applyAlignment="1">
      <alignment horizontal="left" vertical="top" wrapText="1" indent="1"/>
    </xf>
    <xf numFmtId="0" fontId="0" fillId="0" borderId="2" xfId="0" applyBorder="1" applyAlignment="1">
      <alignment horizontal="center" vertical="top" wrapText="1"/>
    </xf>
    <xf numFmtId="0" fontId="9" fillId="0" borderId="2" xfId="0" applyFont="1" applyBorder="1" applyAlignment="1">
      <alignment horizontal="right" vertical="center" wrapText="1" indent="1"/>
    </xf>
    <xf numFmtId="0" fontId="3" fillId="3" borderId="10" xfId="0" applyFont="1" applyFill="1" applyBorder="1" applyAlignment="1">
      <alignment horizontal="left" vertical="top" wrapText="1" indent="1"/>
    </xf>
    <xf numFmtId="0" fontId="3" fillId="3" borderId="11" xfId="0" applyFont="1" applyFill="1" applyBorder="1" applyAlignment="1">
      <alignment horizontal="left" vertical="top" wrapText="1" indent="1"/>
    </xf>
    <xf numFmtId="0" fontId="3" fillId="3" borderId="12" xfId="0" applyFont="1" applyFill="1" applyBorder="1" applyAlignment="1">
      <alignment horizontal="left" vertical="top" wrapText="1" indent="1"/>
    </xf>
    <xf numFmtId="0" fontId="3" fillId="3" borderId="10"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11" xfId="0" applyFont="1" applyFill="1" applyBorder="1" applyAlignment="1">
      <alignment horizontal="center" vertical="top" wrapText="1"/>
    </xf>
    <xf numFmtId="0" fontId="3" fillId="3" borderId="10" xfId="0" applyFont="1" applyFill="1" applyBorder="1" applyAlignment="1">
      <alignment horizontal="left" vertical="top" wrapText="1" indent="2"/>
    </xf>
    <xf numFmtId="0" fontId="3" fillId="3" borderId="12" xfId="0" applyFont="1" applyFill="1" applyBorder="1" applyAlignment="1">
      <alignment horizontal="left" vertical="top" wrapText="1" indent="2"/>
    </xf>
    <xf numFmtId="0" fontId="3" fillId="3" borderId="10" xfId="0" applyFont="1" applyFill="1" applyBorder="1" applyAlignment="1">
      <alignment horizontal="right" vertical="top" wrapText="1" indent="1"/>
    </xf>
    <xf numFmtId="0" fontId="3" fillId="3" borderId="11" xfId="0" applyFont="1" applyFill="1" applyBorder="1" applyAlignment="1">
      <alignment horizontal="right" vertical="top" wrapText="1" indent="1"/>
    </xf>
    <xf numFmtId="0" fontId="3" fillId="3" borderId="12" xfId="0" applyFont="1" applyFill="1" applyBorder="1" applyAlignment="1">
      <alignment horizontal="right" vertical="top" wrapText="1" inden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4" fillId="2" borderId="1" xfId="0" applyFont="1" applyFill="1" applyBorder="1" applyAlignment="1">
      <alignment horizontal="right" vertical="top" wrapText="1"/>
    </xf>
    <xf numFmtId="0" fontId="4" fillId="2" borderId="2" xfId="0" applyFont="1" applyFill="1" applyBorder="1" applyAlignment="1">
      <alignment horizontal="right" vertical="top"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cellXfs>
  <cellStyles count="2">
    <cellStyle name="Normal" xfId="0" builtinId="0"/>
    <cellStyle name="Normal 2" xfId="1"/>
  </cellStyles>
  <dxfs count="4">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632166</xdr:colOff>
      <xdr:row>0</xdr:row>
      <xdr:rowOff>174625</xdr:rowOff>
    </xdr:from>
    <xdr:to>
      <xdr:col>2</xdr:col>
      <xdr:colOff>730250</xdr:colOff>
      <xdr:row>2</xdr:row>
      <xdr:rowOff>683094</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041" y="174625"/>
          <a:ext cx="1542709" cy="1175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135510</xdr:colOff>
      <xdr:row>0</xdr:row>
      <xdr:rowOff>32916</xdr:rowOff>
    </xdr:from>
    <xdr:ext cx="423981" cy="336502"/>
    <xdr:pic>
      <xdr:nvPicPr>
        <xdr:cNvPr id="2" name="image1.jpe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3981" cy="33650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135510</xdr:colOff>
      <xdr:row>0</xdr:row>
      <xdr:rowOff>32916</xdr:rowOff>
    </xdr:from>
    <xdr:ext cx="423981" cy="336502"/>
    <xdr:pic>
      <xdr:nvPicPr>
        <xdr:cNvPr id="3" name="image1.jpe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3981" cy="33650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135510</xdr:colOff>
      <xdr:row>0</xdr:row>
      <xdr:rowOff>32916</xdr:rowOff>
    </xdr:from>
    <xdr:ext cx="423981" cy="336502"/>
    <xdr:pic>
      <xdr:nvPicPr>
        <xdr:cNvPr id="4" name="image1.jpe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3981" cy="33650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135510</xdr:colOff>
      <xdr:row>0</xdr:row>
      <xdr:rowOff>32281</xdr:rowOff>
    </xdr:from>
    <xdr:ext cx="423981" cy="336502"/>
    <xdr:pic>
      <xdr:nvPicPr>
        <xdr:cNvPr id="5" name="image1.jpeg">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3981" cy="33650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7"/>
  <sheetViews>
    <sheetView tabSelected="1" zoomScale="60" zoomScaleNormal="60" workbookViewId="0">
      <pane xSplit="1" ySplit="8" topLeftCell="M11" activePane="bottomRight" state="frozen"/>
      <selection pane="topRight" activeCell="B1" sqref="B1"/>
      <selection pane="bottomLeft" activeCell="A9" sqref="A9"/>
      <selection pane="bottomRight" activeCell="AD2" sqref="AD2:AE2"/>
    </sheetView>
  </sheetViews>
  <sheetFormatPr baseColWidth="10" defaultRowHeight="14.25" x14ac:dyDescent="0.2"/>
  <cols>
    <col min="1" max="1" width="4.83203125" style="39" customWidth="1"/>
    <col min="2" max="2" width="25.1640625" style="39" bestFit="1" customWidth="1"/>
    <col min="3" max="3" width="21" style="39" customWidth="1"/>
    <col min="4" max="4" width="29.33203125" style="39" customWidth="1"/>
    <col min="5" max="5" width="27" style="39" customWidth="1"/>
    <col min="6" max="6" width="27.83203125" style="39" customWidth="1"/>
    <col min="7" max="7" width="24.6640625" style="39" customWidth="1"/>
    <col min="8" max="8" width="15" style="39" customWidth="1"/>
    <col min="9" max="9" width="29.5" style="39" customWidth="1"/>
    <col min="10" max="10" width="23.5" style="39" customWidth="1"/>
    <col min="11" max="11" width="30.33203125" style="39" customWidth="1"/>
    <col min="12" max="12" width="33.1640625" style="39" customWidth="1"/>
    <col min="13" max="13" width="12" style="39"/>
    <col min="14" max="14" width="30.33203125" style="39" customWidth="1"/>
    <col min="15" max="16" width="12" style="39"/>
    <col min="17" max="17" width="22.6640625" style="39" customWidth="1"/>
    <col min="18" max="18" width="31.83203125" style="39" customWidth="1"/>
    <col min="19" max="19" width="14.1640625" style="39" customWidth="1"/>
    <col min="20" max="20" width="12" style="39"/>
    <col min="21" max="21" width="21.5" style="39" customWidth="1"/>
    <col min="22" max="23" width="12" style="39"/>
    <col min="24" max="24" width="17.33203125" style="39" customWidth="1"/>
    <col min="25" max="25" width="15" style="39" customWidth="1"/>
    <col min="26" max="26" width="17" style="39" customWidth="1"/>
    <col min="27" max="27" width="21.6640625" style="39" customWidth="1"/>
    <col min="28" max="28" width="15" style="39" customWidth="1"/>
    <col min="29" max="29" width="27.1640625" style="39" customWidth="1"/>
    <col min="30" max="30" width="30.33203125" style="39" customWidth="1"/>
    <col min="31" max="31" width="23.5" style="39" customWidth="1"/>
  </cols>
  <sheetData>
    <row r="1" spans="1:31" s="40" customFormat="1" ht="23.25" customHeight="1" x14ac:dyDescent="0.2">
      <c r="A1" s="54"/>
      <c r="B1" s="63"/>
      <c r="C1" s="63"/>
      <c r="D1" s="63" t="s">
        <v>535</v>
      </c>
      <c r="E1" s="63"/>
      <c r="F1" s="63"/>
      <c r="G1" s="63"/>
      <c r="H1" s="63"/>
      <c r="I1" s="63"/>
      <c r="J1" s="63"/>
      <c r="K1" s="63"/>
      <c r="L1" s="63"/>
      <c r="M1" s="63"/>
      <c r="N1" s="63"/>
      <c r="O1" s="63"/>
      <c r="P1" s="63"/>
      <c r="Q1" s="63"/>
      <c r="R1" s="63"/>
      <c r="S1" s="63"/>
      <c r="T1" s="63"/>
      <c r="U1" s="63"/>
      <c r="V1" s="63"/>
      <c r="W1" s="63"/>
      <c r="X1" s="63"/>
      <c r="Y1" s="63"/>
      <c r="Z1" s="63"/>
      <c r="AA1" s="63"/>
      <c r="AB1" s="63"/>
      <c r="AC1" s="64"/>
      <c r="AD1" s="57" t="s">
        <v>537</v>
      </c>
      <c r="AE1" s="58"/>
    </row>
    <row r="2" spans="1:31" s="40" customFormat="1" ht="29.25" customHeight="1" x14ac:dyDescent="0.2">
      <c r="A2" s="5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6"/>
      <c r="AD2" s="59" t="s">
        <v>540</v>
      </c>
      <c r="AE2" s="60"/>
    </row>
    <row r="3" spans="1:31" s="40" customFormat="1" ht="64.5" customHeight="1" x14ac:dyDescent="0.2">
      <c r="A3" s="56"/>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8"/>
      <c r="AD3" s="57" t="s">
        <v>538</v>
      </c>
      <c r="AE3" s="58"/>
    </row>
    <row r="4" spans="1:31" s="46" customFormat="1" ht="15.75" customHeight="1" x14ac:dyDescent="0.2">
      <c r="A4" s="57" t="s">
        <v>536</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2" t="s">
        <v>539</v>
      </c>
      <c r="AE4" s="60"/>
    </row>
    <row r="5" spans="1:31" s="46" customFormat="1" ht="15.75" x14ac:dyDescent="0.2">
      <c r="A5" s="72" t="s">
        <v>311</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s="46" customFormat="1" ht="15.75" x14ac:dyDescent="0.2">
      <c r="A6" s="73" t="s">
        <v>312</v>
      </c>
      <c r="B6" s="74"/>
      <c r="C6" s="74"/>
      <c r="D6" s="74"/>
      <c r="E6" s="74"/>
      <c r="F6" s="74"/>
      <c r="G6" s="74"/>
      <c r="H6" s="74"/>
      <c r="I6" s="74"/>
      <c r="J6" s="74"/>
      <c r="K6" s="74"/>
      <c r="L6" s="73" t="s">
        <v>313</v>
      </c>
      <c r="M6" s="74"/>
      <c r="N6" s="74"/>
      <c r="O6" s="74"/>
      <c r="P6" s="74"/>
      <c r="Q6" s="74"/>
      <c r="R6" s="74"/>
      <c r="S6" s="74"/>
      <c r="T6" s="74"/>
      <c r="U6" s="74"/>
      <c r="V6" s="74"/>
      <c r="W6" s="74"/>
      <c r="X6" s="74"/>
      <c r="Y6" s="74"/>
      <c r="Z6" s="74"/>
      <c r="AA6" s="74"/>
      <c r="AB6" s="47"/>
      <c r="AC6" s="75" t="s">
        <v>314</v>
      </c>
      <c r="AD6" s="75"/>
      <c r="AE6" s="75"/>
    </row>
    <row r="7" spans="1:31" s="46" customFormat="1" ht="30.75" customHeight="1" x14ac:dyDescent="0.25">
      <c r="A7" s="69" t="s">
        <v>315</v>
      </c>
      <c r="B7" s="70" t="s">
        <v>316</v>
      </c>
      <c r="C7" s="70" t="s">
        <v>317</v>
      </c>
      <c r="D7" s="70" t="s">
        <v>318</v>
      </c>
      <c r="E7" s="70" t="s">
        <v>319</v>
      </c>
      <c r="F7" s="70" t="s">
        <v>320</v>
      </c>
      <c r="G7" s="70" t="s">
        <v>321</v>
      </c>
      <c r="H7" s="69" t="s">
        <v>322</v>
      </c>
      <c r="I7" s="69"/>
      <c r="J7" s="69"/>
      <c r="K7" s="70" t="s">
        <v>323</v>
      </c>
      <c r="L7" s="71" t="s">
        <v>324</v>
      </c>
      <c r="M7" s="71"/>
      <c r="N7" s="71"/>
      <c r="O7" s="71"/>
      <c r="P7" s="71"/>
      <c r="Q7" s="71"/>
      <c r="R7" s="69" t="s">
        <v>325</v>
      </c>
      <c r="S7" s="71" t="s">
        <v>326</v>
      </c>
      <c r="T7" s="71"/>
      <c r="U7" s="71"/>
      <c r="V7" s="71"/>
      <c r="W7" s="71"/>
      <c r="X7" s="71"/>
      <c r="Y7" s="71" t="s">
        <v>327</v>
      </c>
      <c r="Z7" s="71"/>
      <c r="AA7" s="71"/>
      <c r="AB7" s="69" t="s">
        <v>328</v>
      </c>
      <c r="AC7" s="69" t="s">
        <v>329</v>
      </c>
      <c r="AD7" s="69" t="s">
        <v>330</v>
      </c>
      <c r="AE7" s="69" t="s">
        <v>331</v>
      </c>
    </row>
    <row r="8" spans="1:31" s="46" customFormat="1" ht="63" x14ac:dyDescent="0.2">
      <c r="A8" s="69"/>
      <c r="B8" s="70"/>
      <c r="C8" s="70"/>
      <c r="D8" s="70"/>
      <c r="E8" s="70"/>
      <c r="F8" s="70"/>
      <c r="G8" s="70"/>
      <c r="H8" s="69"/>
      <c r="I8" s="69"/>
      <c r="J8" s="69"/>
      <c r="K8" s="70"/>
      <c r="L8" s="41" t="s">
        <v>332</v>
      </c>
      <c r="M8" s="42" t="s">
        <v>333</v>
      </c>
      <c r="N8" s="41" t="s">
        <v>334</v>
      </c>
      <c r="O8" s="42" t="s">
        <v>333</v>
      </c>
      <c r="P8" s="42" t="s">
        <v>335</v>
      </c>
      <c r="Q8" s="42" t="s">
        <v>336</v>
      </c>
      <c r="R8" s="69"/>
      <c r="S8" s="42" t="s">
        <v>332</v>
      </c>
      <c r="T8" s="42" t="s">
        <v>333</v>
      </c>
      <c r="U8" s="42" t="s">
        <v>334</v>
      </c>
      <c r="V8" s="42" t="s">
        <v>333</v>
      </c>
      <c r="W8" s="42" t="s">
        <v>335</v>
      </c>
      <c r="X8" s="42" t="s">
        <v>336</v>
      </c>
      <c r="Y8" s="43" t="s">
        <v>337</v>
      </c>
      <c r="Z8" s="43" t="s">
        <v>338</v>
      </c>
      <c r="AA8" s="43" t="s">
        <v>339</v>
      </c>
      <c r="AB8" s="69"/>
      <c r="AC8" s="69"/>
      <c r="AD8" s="69"/>
      <c r="AE8" s="69"/>
    </row>
    <row r="9" spans="1:31" s="45" customFormat="1" ht="105" x14ac:dyDescent="0.2">
      <c r="A9" s="29">
        <v>1</v>
      </c>
      <c r="B9" s="29" t="s">
        <v>478</v>
      </c>
      <c r="C9" s="29" t="s">
        <v>484</v>
      </c>
      <c r="D9" s="29" t="s">
        <v>340</v>
      </c>
      <c r="E9" s="29" t="s">
        <v>479</v>
      </c>
      <c r="F9" s="29" t="s">
        <v>341</v>
      </c>
      <c r="G9" s="29" t="s">
        <v>342</v>
      </c>
      <c r="H9" s="29" t="s">
        <v>343</v>
      </c>
      <c r="I9" s="30" t="s">
        <v>344</v>
      </c>
      <c r="J9" s="29" t="s">
        <v>345</v>
      </c>
      <c r="K9" s="29" t="s">
        <v>346</v>
      </c>
      <c r="L9" s="29" t="s">
        <v>371</v>
      </c>
      <c r="M9" s="31">
        <f>IF(L9="IMPROBABLE",1,IF(L9="POSIBLE",3,5))</f>
        <v>3</v>
      </c>
      <c r="N9" s="29" t="s">
        <v>348</v>
      </c>
      <c r="O9" s="32">
        <f>IF(N9="Moderado",3,IF(N9="Mayor",7,10))</f>
        <v>7</v>
      </c>
      <c r="P9" s="31">
        <f t="shared" ref="P9:P26" si="0">M9*O9</f>
        <v>21</v>
      </c>
      <c r="Q9" s="49" t="str">
        <f>IF(P9&lt;=10,"BAJA",IF(P9&lt;=20,"MODERADA",IF(P9&lt;=30,"ALTA","EXTREMA")))</f>
        <v>ALTA</v>
      </c>
      <c r="R9" s="30" t="s">
        <v>349</v>
      </c>
      <c r="S9" s="29" t="s">
        <v>371</v>
      </c>
      <c r="T9" s="31">
        <f>IF(S9="IMPROBABLE",1,IF(S9="POSIBLE",3,5))</f>
        <v>3</v>
      </c>
      <c r="U9" s="29" t="s">
        <v>348</v>
      </c>
      <c r="V9" s="32">
        <f>IF(U9="Moderado",3,IF(U9="Mayor",7,10))</f>
        <v>7</v>
      </c>
      <c r="W9" s="31">
        <f>T9*V9</f>
        <v>21</v>
      </c>
      <c r="X9" s="48" t="str">
        <f t="shared" ref="X9:X26" si="1">IF(W9&lt;=10,"BAJA",IF(W9&lt;=20,"MODERADA",IF(W9&lt;=30,"ALTA","EXTREMA")))</f>
        <v>ALTA</v>
      </c>
      <c r="Y9" s="29">
        <v>2024</v>
      </c>
      <c r="Z9" s="29" t="s">
        <v>352</v>
      </c>
      <c r="AA9" s="30" t="s">
        <v>353</v>
      </c>
      <c r="AB9" s="29" t="s">
        <v>522</v>
      </c>
      <c r="AC9" s="30" t="s">
        <v>354</v>
      </c>
      <c r="AD9" s="29" t="s">
        <v>477</v>
      </c>
      <c r="AE9" s="29" t="s">
        <v>355</v>
      </c>
    </row>
    <row r="10" spans="1:31" s="45" customFormat="1" ht="75" x14ac:dyDescent="0.2">
      <c r="A10" s="29">
        <v>2</v>
      </c>
      <c r="B10" s="29" t="s">
        <v>480</v>
      </c>
      <c r="C10" s="29" t="s">
        <v>484</v>
      </c>
      <c r="D10" s="31" t="s">
        <v>340</v>
      </c>
      <c r="E10" s="29" t="s">
        <v>478</v>
      </c>
      <c r="F10" s="29" t="s">
        <v>356</v>
      </c>
      <c r="G10" s="29" t="s">
        <v>357</v>
      </c>
      <c r="H10" s="29" t="s">
        <v>343</v>
      </c>
      <c r="I10" s="30" t="s">
        <v>358</v>
      </c>
      <c r="J10" s="29" t="s">
        <v>359</v>
      </c>
      <c r="K10" s="29" t="s">
        <v>360</v>
      </c>
      <c r="L10" s="29" t="s">
        <v>350</v>
      </c>
      <c r="M10" s="31">
        <f t="shared" ref="M10:M26" si="2">IF(L10="IMPROBABLE",1,IF(L10="POSIBLE",3,5))</f>
        <v>1</v>
      </c>
      <c r="N10" s="29" t="s">
        <v>361</v>
      </c>
      <c r="O10" s="32">
        <f t="shared" ref="O10:O26" si="3">IF(N10="Moderado",3,IF(N10="Mayor",7,10))</f>
        <v>10</v>
      </c>
      <c r="P10" s="31">
        <f t="shared" si="0"/>
        <v>10</v>
      </c>
      <c r="Q10" s="49" t="str">
        <f t="shared" ref="Q10:Q27" si="4">IF(P10&lt;=10,"BAJA",IF(P10&lt;=20,"MODERADA",IF(P10&lt;=30,"ALTA","EXTREMA")))</f>
        <v>BAJA</v>
      </c>
      <c r="R10" s="30" t="s">
        <v>362</v>
      </c>
      <c r="S10" s="29" t="s">
        <v>350</v>
      </c>
      <c r="T10" s="31">
        <f t="shared" ref="T10:T27" si="5">IF(S10="IMPROBABLE",1,IF(S10="POSIBLE",3,5))</f>
        <v>1</v>
      </c>
      <c r="U10" s="29" t="s">
        <v>361</v>
      </c>
      <c r="V10" s="32">
        <f t="shared" ref="V10:V27" si="6">IF(U10="Moderado",3,IF(U10="Mayor",7,10))</f>
        <v>10</v>
      </c>
      <c r="W10" s="31">
        <f t="shared" ref="W10:W26" si="7">T10*V10</f>
        <v>10</v>
      </c>
      <c r="X10" s="48" t="str">
        <f t="shared" si="1"/>
        <v>BAJA</v>
      </c>
      <c r="Y10" s="29">
        <v>2024</v>
      </c>
      <c r="Z10" s="29" t="s">
        <v>352</v>
      </c>
      <c r="AA10" s="30" t="s">
        <v>363</v>
      </c>
      <c r="AB10" s="29" t="s">
        <v>522</v>
      </c>
      <c r="AC10" s="30" t="s">
        <v>364</v>
      </c>
      <c r="AD10" s="29" t="s">
        <v>481</v>
      </c>
      <c r="AE10" s="29" t="s">
        <v>365</v>
      </c>
    </row>
    <row r="11" spans="1:31" s="45" customFormat="1" ht="150" x14ac:dyDescent="0.2">
      <c r="A11" s="29">
        <v>3</v>
      </c>
      <c r="B11" s="29" t="s">
        <v>480</v>
      </c>
      <c r="C11" s="29" t="s">
        <v>484</v>
      </c>
      <c r="D11" s="31" t="s">
        <v>340</v>
      </c>
      <c r="E11" s="29" t="s">
        <v>478</v>
      </c>
      <c r="F11" s="32" t="s">
        <v>366</v>
      </c>
      <c r="G11" s="33" t="s">
        <v>367</v>
      </c>
      <c r="H11" s="29" t="s">
        <v>343</v>
      </c>
      <c r="I11" s="33" t="s">
        <v>368</v>
      </c>
      <c r="J11" s="29" t="s">
        <v>369</v>
      </c>
      <c r="K11" s="33" t="s">
        <v>370</v>
      </c>
      <c r="L11" s="32" t="s">
        <v>371</v>
      </c>
      <c r="M11" s="31">
        <f t="shared" si="2"/>
        <v>3</v>
      </c>
      <c r="N11" s="32" t="s">
        <v>361</v>
      </c>
      <c r="O11" s="32">
        <f t="shared" si="3"/>
        <v>10</v>
      </c>
      <c r="P11" s="31">
        <f t="shared" si="0"/>
        <v>30</v>
      </c>
      <c r="Q11" s="49" t="str">
        <f t="shared" si="4"/>
        <v>ALTA</v>
      </c>
      <c r="R11" s="30" t="s">
        <v>372</v>
      </c>
      <c r="S11" s="32" t="s">
        <v>371</v>
      </c>
      <c r="T11" s="31">
        <f t="shared" si="5"/>
        <v>3</v>
      </c>
      <c r="U11" s="32" t="s">
        <v>351</v>
      </c>
      <c r="V11" s="32">
        <f t="shared" si="6"/>
        <v>3</v>
      </c>
      <c r="W11" s="31">
        <f t="shared" si="7"/>
        <v>9</v>
      </c>
      <c r="X11" s="48" t="str">
        <f t="shared" si="1"/>
        <v>BAJA</v>
      </c>
      <c r="Y11" s="29">
        <v>2024</v>
      </c>
      <c r="Z11" s="33" t="s">
        <v>373</v>
      </c>
      <c r="AA11" s="34" t="s">
        <v>374</v>
      </c>
      <c r="AB11" s="29" t="s">
        <v>522</v>
      </c>
      <c r="AC11" s="30" t="s">
        <v>375</v>
      </c>
      <c r="AD11" s="35" t="s">
        <v>482</v>
      </c>
      <c r="AE11" s="33" t="s">
        <v>376</v>
      </c>
    </row>
    <row r="12" spans="1:31" s="45" customFormat="1" ht="120" x14ac:dyDescent="0.2">
      <c r="A12" s="29">
        <v>4</v>
      </c>
      <c r="B12" s="29" t="s">
        <v>483</v>
      </c>
      <c r="C12" s="29" t="s">
        <v>377</v>
      </c>
      <c r="D12" s="31" t="s">
        <v>340</v>
      </c>
      <c r="E12" s="29" t="s">
        <v>378</v>
      </c>
      <c r="F12" s="29" t="s">
        <v>380</v>
      </c>
      <c r="G12" s="29" t="s">
        <v>381</v>
      </c>
      <c r="H12" s="29" t="s">
        <v>343</v>
      </c>
      <c r="I12" s="29" t="s">
        <v>382</v>
      </c>
      <c r="J12" s="29" t="s">
        <v>345</v>
      </c>
      <c r="K12" s="29" t="s">
        <v>370</v>
      </c>
      <c r="L12" s="29" t="s">
        <v>371</v>
      </c>
      <c r="M12" s="31">
        <f t="shared" si="2"/>
        <v>3</v>
      </c>
      <c r="N12" s="29" t="s">
        <v>348</v>
      </c>
      <c r="O12" s="32">
        <f t="shared" si="3"/>
        <v>7</v>
      </c>
      <c r="P12" s="31">
        <f t="shared" si="0"/>
        <v>21</v>
      </c>
      <c r="Q12" s="49" t="str">
        <f t="shared" si="4"/>
        <v>ALTA</v>
      </c>
      <c r="R12" s="30" t="s">
        <v>383</v>
      </c>
      <c r="S12" s="29" t="s">
        <v>371</v>
      </c>
      <c r="T12" s="31">
        <f t="shared" si="5"/>
        <v>3</v>
      </c>
      <c r="U12" s="29" t="s">
        <v>351</v>
      </c>
      <c r="V12" s="32">
        <f t="shared" si="6"/>
        <v>3</v>
      </c>
      <c r="W12" s="31">
        <f t="shared" si="7"/>
        <v>9</v>
      </c>
      <c r="X12" s="48" t="str">
        <f t="shared" si="1"/>
        <v>BAJA</v>
      </c>
      <c r="Y12" s="29">
        <v>2024</v>
      </c>
      <c r="Z12" s="29" t="s">
        <v>379</v>
      </c>
      <c r="AA12" s="30" t="s">
        <v>384</v>
      </c>
      <c r="AB12" s="29" t="s">
        <v>522</v>
      </c>
      <c r="AC12" s="30" t="s">
        <v>385</v>
      </c>
      <c r="AD12" s="36" t="s">
        <v>482</v>
      </c>
      <c r="AE12" s="29" t="s">
        <v>386</v>
      </c>
    </row>
    <row r="13" spans="1:31" s="45" customFormat="1" ht="90" x14ac:dyDescent="0.2">
      <c r="A13" s="29">
        <v>5</v>
      </c>
      <c r="B13" s="29" t="s">
        <v>483</v>
      </c>
      <c r="C13" s="29" t="s">
        <v>377</v>
      </c>
      <c r="D13" s="31" t="s">
        <v>340</v>
      </c>
      <c r="E13" s="29" t="s">
        <v>378</v>
      </c>
      <c r="F13" s="29" t="s">
        <v>380</v>
      </c>
      <c r="G13" s="37" t="s">
        <v>387</v>
      </c>
      <c r="H13" s="29" t="s">
        <v>343</v>
      </c>
      <c r="I13" s="29" t="s">
        <v>388</v>
      </c>
      <c r="J13" s="37" t="s">
        <v>345</v>
      </c>
      <c r="K13" s="29" t="s">
        <v>370</v>
      </c>
      <c r="L13" s="29" t="s">
        <v>371</v>
      </c>
      <c r="M13" s="31">
        <f t="shared" si="2"/>
        <v>3</v>
      </c>
      <c r="N13" s="29" t="s">
        <v>348</v>
      </c>
      <c r="O13" s="32">
        <f t="shared" si="3"/>
        <v>7</v>
      </c>
      <c r="P13" s="31">
        <f t="shared" si="0"/>
        <v>21</v>
      </c>
      <c r="Q13" s="49" t="str">
        <f>IF(P13&lt;=10,"BAJA",IF(P13&lt;=20,"MODERADA",IF(P13&lt;=30,"ALTA","EXTREMA")))</f>
        <v>ALTA</v>
      </c>
      <c r="R13" s="30" t="s">
        <v>389</v>
      </c>
      <c r="S13" s="29" t="s">
        <v>371</v>
      </c>
      <c r="T13" s="31">
        <f t="shared" si="5"/>
        <v>3</v>
      </c>
      <c r="U13" s="29" t="s">
        <v>351</v>
      </c>
      <c r="V13" s="32">
        <f t="shared" si="6"/>
        <v>3</v>
      </c>
      <c r="W13" s="31">
        <f t="shared" si="7"/>
        <v>9</v>
      </c>
      <c r="X13" s="48" t="str">
        <f t="shared" si="1"/>
        <v>BAJA</v>
      </c>
      <c r="Y13" s="29">
        <v>2024</v>
      </c>
      <c r="Z13" s="29" t="s">
        <v>379</v>
      </c>
      <c r="AA13" s="30" t="s">
        <v>390</v>
      </c>
      <c r="AB13" s="29" t="s">
        <v>522</v>
      </c>
      <c r="AC13" s="30" t="s">
        <v>391</v>
      </c>
      <c r="AD13" s="36" t="s">
        <v>482</v>
      </c>
      <c r="AE13" s="29" t="s">
        <v>392</v>
      </c>
    </row>
    <row r="14" spans="1:31" s="45" customFormat="1" ht="105" x14ac:dyDescent="0.2">
      <c r="A14" s="29">
        <v>6</v>
      </c>
      <c r="B14" s="29" t="s">
        <v>483</v>
      </c>
      <c r="C14" s="29" t="s">
        <v>377</v>
      </c>
      <c r="D14" s="31" t="s">
        <v>340</v>
      </c>
      <c r="E14" s="29" t="s">
        <v>378</v>
      </c>
      <c r="F14" s="29" t="s">
        <v>380</v>
      </c>
      <c r="G14" s="37" t="s">
        <v>531</v>
      </c>
      <c r="H14" s="29" t="s">
        <v>343</v>
      </c>
      <c r="I14" s="29" t="s">
        <v>530</v>
      </c>
      <c r="J14" s="29" t="s">
        <v>359</v>
      </c>
      <c r="K14" s="37" t="s">
        <v>393</v>
      </c>
      <c r="L14" s="29" t="s">
        <v>347</v>
      </c>
      <c r="M14" s="31">
        <f t="shared" si="2"/>
        <v>5</v>
      </c>
      <c r="N14" s="29" t="s">
        <v>348</v>
      </c>
      <c r="O14" s="31">
        <f t="shared" si="3"/>
        <v>7</v>
      </c>
      <c r="P14" s="31">
        <f t="shared" si="0"/>
        <v>35</v>
      </c>
      <c r="Q14" s="49" t="str">
        <f t="shared" si="4"/>
        <v>EXTREMA</v>
      </c>
      <c r="R14" s="30" t="s">
        <v>532</v>
      </c>
      <c r="S14" s="29" t="s">
        <v>371</v>
      </c>
      <c r="T14" s="31">
        <f t="shared" si="5"/>
        <v>3</v>
      </c>
      <c r="U14" s="29" t="s">
        <v>351</v>
      </c>
      <c r="V14" s="31">
        <f t="shared" si="6"/>
        <v>3</v>
      </c>
      <c r="W14" s="31">
        <f t="shared" si="7"/>
        <v>9</v>
      </c>
      <c r="X14" s="48" t="str">
        <f t="shared" si="1"/>
        <v>BAJA</v>
      </c>
      <c r="Y14" s="29">
        <v>2024</v>
      </c>
      <c r="Z14" s="29" t="s">
        <v>379</v>
      </c>
      <c r="AA14" s="30" t="s">
        <v>533</v>
      </c>
      <c r="AB14" s="29" t="s">
        <v>522</v>
      </c>
      <c r="AC14" s="30" t="s">
        <v>394</v>
      </c>
      <c r="AD14" s="38" t="s">
        <v>482</v>
      </c>
      <c r="AE14" s="35" t="s">
        <v>534</v>
      </c>
    </row>
    <row r="15" spans="1:31" s="45" customFormat="1" ht="105" x14ac:dyDescent="0.2">
      <c r="A15" s="29">
        <v>7</v>
      </c>
      <c r="B15" s="29" t="s">
        <v>483</v>
      </c>
      <c r="C15" s="29" t="s">
        <v>377</v>
      </c>
      <c r="D15" s="29" t="s">
        <v>488</v>
      </c>
      <c r="E15" s="29" t="s">
        <v>489</v>
      </c>
      <c r="F15" s="29" t="s">
        <v>395</v>
      </c>
      <c r="G15" s="29" t="s">
        <v>381</v>
      </c>
      <c r="H15" s="29" t="s">
        <v>343</v>
      </c>
      <c r="I15" s="30" t="s">
        <v>485</v>
      </c>
      <c r="J15" s="29" t="s">
        <v>345</v>
      </c>
      <c r="K15" s="29" t="s">
        <v>370</v>
      </c>
      <c r="L15" s="29" t="s">
        <v>396</v>
      </c>
      <c r="M15" s="31">
        <f t="shared" si="2"/>
        <v>3</v>
      </c>
      <c r="N15" s="29" t="s">
        <v>348</v>
      </c>
      <c r="O15" s="32">
        <f t="shared" si="3"/>
        <v>7</v>
      </c>
      <c r="P15" s="31">
        <f t="shared" si="0"/>
        <v>21</v>
      </c>
      <c r="Q15" s="49" t="str">
        <f t="shared" si="4"/>
        <v>ALTA</v>
      </c>
      <c r="R15" s="30" t="s">
        <v>397</v>
      </c>
      <c r="S15" s="29" t="s">
        <v>347</v>
      </c>
      <c r="T15" s="31">
        <f t="shared" si="5"/>
        <v>5</v>
      </c>
      <c r="U15" s="29" t="s">
        <v>351</v>
      </c>
      <c r="V15" s="32">
        <f t="shared" si="6"/>
        <v>3</v>
      </c>
      <c r="W15" s="31">
        <f t="shared" si="7"/>
        <v>15</v>
      </c>
      <c r="X15" s="48" t="str">
        <f t="shared" si="1"/>
        <v>MODERADA</v>
      </c>
      <c r="Y15" s="29">
        <v>2024</v>
      </c>
      <c r="Z15" s="37" t="s">
        <v>379</v>
      </c>
      <c r="AA15" s="30" t="s">
        <v>398</v>
      </c>
      <c r="AB15" s="29" t="s">
        <v>522</v>
      </c>
      <c r="AC15" s="30" t="s">
        <v>399</v>
      </c>
      <c r="AD15" s="29" t="s">
        <v>486</v>
      </c>
      <c r="AE15" s="29" t="s">
        <v>487</v>
      </c>
    </row>
    <row r="16" spans="1:31" s="45" customFormat="1" ht="105" x14ac:dyDescent="0.2">
      <c r="A16" s="29">
        <v>8</v>
      </c>
      <c r="B16" s="29" t="s">
        <v>490</v>
      </c>
      <c r="C16" s="29" t="s">
        <v>400</v>
      </c>
      <c r="D16" s="29" t="s">
        <v>491</v>
      </c>
      <c r="E16" s="29" t="s">
        <v>492</v>
      </c>
      <c r="F16" s="29" t="s">
        <v>401</v>
      </c>
      <c r="G16" s="29" t="s">
        <v>402</v>
      </c>
      <c r="H16" s="29" t="s">
        <v>343</v>
      </c>
      <c r="I16" s="30" t="s">
        <v>403</v>
      </c>
      <c r="J16" s="29" t="s">
        <v>404</v>
      </c>
      <c r="K16" s="29" t="s">
        <v>370</v>
      </c>
      <c r="L16" s="29" t="s">
        <v>371</v>
      </c>
      <c r="M16" s="31">
        <f t="shared" si="2"/>
        <v>3</v>
      </c>
      <c r="N16" s="29" t="s">
        <v>361</v>
      </c>
      <c r="O16" s="32">
        <f t="shared" si="3"/>
        <v>10</v>
      </c>
      <c r="P16" s="31">
        <f t="shared" si="0"/>
        <v>30</v>
      </c>
      <c r="Q16" s="49" t="str">
        <f t="shared" si="4"/>
        <v>ALTA</v>
      </c>
      <c r="R16" s="30" t="s">
        <v>405</v>
      </c>
      <c r="S16" s="29" t="s">
        <v>371</v>
      </c>
      <c r="T16" s="31">
        <f t="shared" si="5"/>
        <v>3</v>
      </c>
      <c r="U16" s="29" t="s">
        <v>348</v>
      </c>
      <c r="V16" s="32">
        <f t="shared" si="6"/>
        <v>7</v>
      </c>
      <c r="W16" s="31">
        <f t="shared" si="7"/>
        <v>21</v>
      </c>
      <c r="X16" s="48" t="str">
        <f t="shared" si="1"/>
        <v>ALTA</v>
      </c>
      <c r="Y16" s="29">
        <v>2024</v>
      </c>
      <c r="Z16" s="29" t="s">
        <v>379</v>
      </c>
      <c r="AA16" s="30" t="s">
        <v>406</v>
      </c>
      <c r="AB16" s="29" t="s">
        <v>522</v>
      </c>
      <c r="AC16" s="30" t="s">
        <v>407</v>
      </c>
      <c r="AD16" s="29" t="s">
        <v>493</v>
      </c>
      <c r="AE16" s="29" t="s">
        <v>408</v>
      </c>
    </row>
    <row r="17" spans="1:31" s="45" customFormat="1" ht="105" x14ac:dyDescent="0.2">
      <c r="A17" s="29">
        <v>9</v>
      </c>
      <c r="B17" s="29" t="s">
        <v>490</v>
      </c>
      <c r="C17" s="29" t="s">
        <v>400</v>
      </c>
      <c r="D17" s="29" t="s">
        <v>491</v>
      </c>
      <c r="E17" s="29" t="s">
        <v>492</v>
      </c>
      <c r="F17" s="37" t="s">
        <v>409</v>
      </c>
      <c r="G17" s="37" t="s">
        <v>410</v>
      </c>
      <c r="H17" s="29" t="s">
        <v>343</v>
      </c>
      <c r="I17" s="29" t="s">
        <v>411</v>
      </c>
      <c r="J17" s="29" t="s">
        <v>345</v>
      </c>
      <c r="K17" s="37" t="s">
        <v>412</v>
      </c>
      <c r="L17" s="29" t="s">
        <v>371</v>
      </c>
      <c r="M17" s="31">
        <f t="shared" si="2"/>
        <v>3</v>
      </c>
      <c r="N17" s="29" t="s">
        <v>361</v>
      </c>
      <c r="O17" s="32">
        <f t="shared" si="3"/>
        <v>10</v>
      </c>
      <c r="P17" s="31">
        <f t="shared" si="0"/>
        <v>30</v>
      </c>
      <c r="Q17" s="49" t="str">
        <f t="shared" si="4"/>
        <v>ALTA</v>
      </c>
      <c r="R17" s="30" t="s">
        <v>413</v>
      </c>
      <c r="S17" s="29" t="s">
        <v>371</v>
      </c>
      <c r="T17" s="31">
        <f t="shared" si="5"/>
        <v>3</v>
      </c>
      <c r="U17" s="29" t="s">
        <v>351</v>
      </c>
      <c r="V17" s="32">
        <f t="shared" si="6"/>
        <v>3</v>
      </c>
      <c r="W17" s="31">
        <f t="shared" si="7"/>
        <v>9</v>
      </c>
      <c r="X17" s="48" t="str">
        <f t="shared" si="1"/>
        <v>BAJA</v>
      </c>
      <c r="Y17" s="29">
        <v>2024</v>
      </c>
      <c r="Z17" s="29" t="s">
        <v>379</v>
      </c>
      <c r="AA17" s="30" t="s">
        <v>414</v>
      </c>
      <c r="AB17" s="29" t="s">
        <v>522</v>
      </c>
      <c r="AC17" s="30" t="s">
        <v>415</v>
      </c>
      <c r="AD17" s="38" t="s">
        <v>494</v>
      </c>
      <c r="AE17" s="35" t="s">
        <v>495</v>
      </c>
    </row>
    <row r="18" spans="1:31" s="45" customFormat="1" ht="180" x14ac:dyDescent="0.2">
      <c r="A18" s="29">
        <v>10</v>
      </c>
      <c r="B18" s="29" t="s">
        <v>483</v>
      </c>
      <c r="C18" s="29" t="s">
        <v>377</v>
      </c>
      <c r="D18" s="29" t="s">
        <v>488</v>
      </c>
      <c r="E18" s="29" t="s">
        <v>496</v>
      </c>
      <c r="F18" s="29" t="s">
        <v>417</v>
      </c>
      <c r="G18" s="29" t="s">
        <v>418</v>
      </c>
      <c r="H18" s="29" t="s">
        <v>343</v>
      </c>
      <c r="I18" s="30" t="s">
        <v>419</v>
      </c>
      <c r="J18" s="29" t="s">
        <v>359</v>
      </c>
      <c r="K18" s="29" t="s">
        <v>416</v>
      </c>
      <c r="L18" s="29" t="s">
        <v>371</v>
      </c>
      <c r="M18" s="31">
        <f t="shared" si="2"/>
        <v>3</v>
      </c>
      <c r="N18" s="29" t="s">
        <v>361</v>
      </c>
      <c r="O18" s="32">
        <f t="shared" si="3"/>
        <v>10</v>
      </c>
      <c r="P18" s="31">
        <f t="shared" si="0"/>
        <v>30</v>
      </c>
      <c r="Q18" s="49" t="str">
        <f t="shared" si="4"/>
        <v>ALTA</v>
      </c>
      <c r="R18" s="30" t="s">
        <v>420</v>
      </c>
      <c r="S18" s="29" t="s">
        <v>371</v>
      </c>
      <c r="T18" s="31">
        <f t="shared" si="5"/>
        <v>3</v>
      </c>
      <c r="U18" s="29" t="s">
        <v>351</v>
      </c>
      <c r="V18" s="32">
        <f t="shared" si="6"/>
        <v>3</v>
      </c>
      <c r="W18" s="31">
        <f t="shared" si="7"/>
        <v>9</v>
      </c>
      <c r="X18" s="48" t="str">
        <f t="shared" si="1"/>
        <v>BAJA</v>
      </c>
      <c r="Y18" s="29">
        <v>2024</v>
      </c>
      <c r="Z18" s="37" t="s">
        <v>379</v>
      </c>
      <c r="AA18" s="30" t="s">
        <v>421</v>
      </c>
      <c r="AB18" s="29" t="s">
        <v>522</v>
      </c>
      <c r="AC18" s="30" t="s">
        <v>498</v>
      </c>
      <c r="AD18" s="29" t="s">
        <v>497</v>
      </c>
      <c r="AE18" s="29" t="s">
        <v>499</v>
      </c>
    </row>
    <row r="19" spans="1:31" s="45" customFormat="1" ht="135" x14ac:dyDescent="0.2">
      <c r="A19" s="29">
        <v>11</v>
      </c>
      <c r="B19" s="29" t="s">
        <v>490</v>
      </c>
      <c r="C19" s="29" t="s">
        <v>400</v>
      </c>
      <c r="D19" s="29" t="s">
        <v>491</v>
      </c>
      <c r="E19" s="29" t="s">
        <v>492</v>
      </c>
      <c r="F19" s="29" t="s">
        <v>422</v>
      </c>
      <c r="G19" s="29" t="s">
        <v>423</v>
      </c>
      <c r="H19" s="29" t="s">
        <v>343</v>
      </c>
      <c r="I19" s="29" t="s">
        <v>424</v>
      </c>
      <c r="J19" s="29" t="s">
        <v>359</v>
      </c>
      <c r="K19" s="29" t="s">
        <v>370</v>
      </c>
      <c r="L19" s="29" t="s">
        <v>371</v>
      </c>
      <c r="M19" s="31">
        <f t="shared" si="2"/>
        <v>3</v>
      </c>
      <c r="N19" s="29" t="s">
        <v>348</v>
      </c>
      <c r="O19" s="32">
        <f t="shared" si="3"/>
        <v>7</v>
      </c>
      <c r="P19" s="31">
        <f t="shared" si="0"/>
        <v>21</v>
      </c>
      <c r="Q19" s="49" t="str">
        <f t="shared" si="4"/>
        <v>ALTA</v>
      </c>
      <c r="R19" s="30" t="s">
        <v>425</v>
      </c>
      <c r="S19" s="29" t="s">
        <v>371</v>
      </c>
      <c r="T19" s="31">
        <f t="shared" si="5"/>
        <v>3</v>
      </c>
      <c r="U19" s="29" t="s">
        <v>351</v>
      </c>
      <c r="V19" s="32">
        <f t="shared" si="6"/>
        <v>3</v>
      </c>
      <c r="W19" s="31">
        <f t="shared" si="7"/>
        <v>9</v>
      </c>
      <c r="X19" s="48" t="str">
        <f t="shared" si="1"/>
        <v>BAJA</v>
      </c>
      <c r="Y19" s="29">
        <v>2024</v>
      </c>
      <c r="Z19" s="29" t="s">
        <v>379</v>
      </c>
      <c r="AA19" s="30" t="s">
        <v>426</v>
      </c>
      <c r="AB19" s="29" t="s">
        <v>522</v>
      </c>
      <c r="AC19" s="30" t="s">
        <v>427</v>
      </c>
      <c r="AD19" s="29" t="s">
        <v>500</v>
      </c>
      <c r="AE19" s="35" t="s">
        <v>428</v>
      </c>
    </row>
    <row r="20" spans="1:31" s="45" customFormat="1" ht="195" x14ac:dyDescent="0.2">
      <c r="A20" s="29">
        <v>12</v>
      </c>
      <c r="B20" s="29" t="s">
        <v>490</v>
      </c>
      <c r="C20" s="29" t="s">
        <v>400</v>
      </c>
      <c r="D20" s="29" t="s">
        <v>491</v>
      </c>
      <c r="E20" s="29" t="s">
        <v>501</v>
      </c>
      <c r="F20" s="37" t="s">
        <v>429</v>
      </c>
      <c r="G20" s="29" t="s">
        <v>529</v>
      </c>
      <c r="H20" s="29" t="s">
        <v>343</v>
      </c>
      <c r="I20" s="37" t="s">
        <v>528</v>
      </c>
      <c r="J20" s="29" t="s">
        <v>359</v>
      </c>
      <c r="K20" s="29" t="s">
        <v>431</v>
      </c>
      <c r="L20" s="29" t="s">
        <v>347</v>
      </c>
      <c r="M20" s="31">
        <f t="shared" si="2"/>
        <v>5</v>
      </c>
      <c r="N20" s="29" t="s">
        <v>361</v>
      </c>
      <c r="O20" s="31">
        <f t="shared" si="3"/>
        <v>10</v>
      </c>
      <c r="P20" s="31">
        <f t="shared" si="0"/>
        <v>50</v>
      </c>
      <c r="Q20" s="49" t="str">
        <f t="shared" si="4"/>
        <v>EXTREMA</v>
      </c>
      <c r="R20" s="30" t="s">
        <v>432</v>
      </c>
      <c r="S20" s="29" t="s">
        <v>396</v>
      </c>
      <c r="T20" s="31">
        <f t="shared" si="5"/>
        <v>3</v>
      </c>
      <c r="U20" s="29" t="s">
        <v>361</v>
      </c>
      <c r="V20" s="32">
        <f t="shared" si="6"/>
        <v>10</v>
      </c>
      <c r="W20" s="31">
        <f t="shared" si="7"/>
        <v>30</v>
      </c>
      <c r="X20" s="48" t="str">
        <f t="shared" si="1"/>
        <v>ALTA</v>
      </c>
      <c r="Y20" s="29">
        <v>2024</v>
      </c>
      <c r="Z20" s="37" t="s">
        <v>379</v>
      </c>
      <c r="AA20" s="30" t="s">
        <v>433</v>
      </c>
      <c r="AB20" s="29" t="s">
        <v>522</v>
      </c>
      <c r="AC20" s="30" t="s">
        <v>434</v>
      </c>
      <c r="AD20" s="29" t="s">
        <v>502</v>
      </c>
      <c r="AE20" s="29" t="s">
        <v>435</v>
      </c>
    </row>
    <row r="21" spans="1:31" s="45" customFormat="1" ht="150" x14ac:dyDescent="0.2">
      <c r="A21" s="29">
        <v>13</v>
      </c>
      <c r="B21" s="29" t="s">
        <v>483</v>
      </c>
      <c r="C21" s="29" t="s">
        <v>377</v>
      </c>
      <c r="D21" s="29" t="s">
        <v>503</v>
      </c>
      <c r="E21" s="29" t="s">
        <v>504</v>
      </c>
      <c r="F21" s="37" t="s">
        <v>429</v>
      </c>
      <c r="G21" s="37" t="s">
        <v>381</v>
      </c>
      <c r="H21" s="29" t="s">
        <v>343</v>
      </c>
      <c r="I21" s="30" t="s">
        <v>436</v>
      </c>
      <c r="J21" s="29" t="s">
        <v>359</v>
      </c>
      <c r="K21" s="29" t="s">
        <v>437</v>
      </c>
      <c r="L21" s="29" t="s">
        <v>350</v>
      </c>
      <c r="M21" s="31">
        <f t="shared" si="2"/>
        <v>1</v>
      </c>
      <c r="N21" s="29" t="s">
        <v>361</v>
      </c>
      <c r="O21" s="32">
        <f t="shared" si="3"/>
        <v>10</v>
      </c>
      <c r="P21" s="31">
        <f t="shared" si="0"/>
        <v>10</v>
      </c>
      <c r="Q21" s="49" t="str">
        <f t="shared" si="4"/>
        <v>BAJA</v>
      </c>
      <c r="R21" s="30" t="s">
        <v>438</v>
      </c>
      <c r="S21" s="29" t="s">
        <v>350</v>
      </c>
      <c r="T21" s="31">
        <f t="shared" si="5"/>
        <v>1</v>
      </c>
      <c r="U21" s="29" t="s">
        <v>361</v>
      </c>
      <c r="V21" s="32">
        <f t="shared" si="6"/>
        <v>10</v>
      </c>
      <c r="W21" s="31">
        <f t="shared" si="7"/>
        <v>10</v>
      </c>
      <c r="X21" s="48" t="str">
        <f t="shared" si="1"/>
        <v>BAJA</v>
      </c>
      <c r="Y21" s="29">
        <v>2024</v>
      </c>
      <c r="Z21" s="37" t="s">
        <v>379</v>
      </c>
      <c r="AA21" s="30" t="s">
        <v>439</v>
      </c>
      <c r="AB21" s="29" t="s">
        <v>522</v>
      </c>
      <c r="AC21" s="30" t="s">
        <v>440</v>
      </c>
      <c r="AD21" s="38" t="s">
        <v>441</v>
      </c>
      <c r="AE21" s="35" t="s">
        <v>442</v>
      </c>
    </row>
    <row r="22" spans="1:31" s="45" customFormat="1" ht="150" x14ac:dyDescent="0.2">
      <c r="A22" s="29">
        <v>14</v>
      </c>
      <c r="B22" s="29" t="s">
        <v>483</v>
      </c>
      <c r="C22" s="29" t="s">
        <v>377</v>
      </c>
      <c r="D22" s="29" t="s">
        <v>505</v>
      </c>
      <c r="E22" s="29" t="s">
        <v>506</v>
      </c>
      <c r="F22" s="37" t="s">
        <v>429</v>
      </c>
      <c r="G22" s="29" t="s">
        <v>430</v>
      </c>
      <c r="H22" s="29" t="s">
        <v>343</v>
      </c>
      <c r="I22" s="30" t="s">
        <v>527</v>
      </c>
      <c r="J22" s="29" t="s">
        <v>359</v>
      </c>
      <c r="K22" s="29" t="s">
        <v>431</v>
      </c>
      <c r="L22" s="37" t="s">
        <v>347</v>
      </c>
      <c r="M22" s="31">
        <f t="shared" si="2"/>
        <v>5</v>
      </c>
      <c r="N22" s="37" t="s">
        <v>361</v>
      </c>
      <c r="O22" s="32">
        <f t="shared" si="3"/>
        <v>10</v>
      </c>
      <c r="P22" s="31">
        <f t="shared" si="0"/>
        <v>50</v>
      </c>
      <c r="Q22" s="49" t="str">
        <f t="shared" si="4"/>
        <v>EXTREMA</v>
      </c>
      <c r="R22" s="30" t="s">
        <v>443</v>
      </c>
      <c r="S22" s="37" t="s">
        <v>347</v>
      </c>
      <c r="T22" s="31">
        <f t="shared" si="5"/>
        <v>5</v>
      </c>
      <c r="U22" s="37" t="s">
        <v>348</v>
      </c>
      <c r="V22" s="32">
        <f t="shared" si="6"/>
        <v>7</v>
      </c>
      <c r="W22" s="31">
        <f t="shared" si="7"/>
        <v>35</v>
      </c>
      <c r="X22" s="48" t="str">
        <f t="shared" si="1"/>
        <v>EXTREMA</v>
      </c>
      <c r="Y22" s="29">
        <v>2024</v>
      </c>
      <c r="Z22" s="37" t="s">
        <v>379</v>
      </c>
      <c r="AA22" s="30" t="s">
        <v>433</v>
      </c>
      <c r="AB22" s="29" t="s">
        <v>522</v>
      </c>
      <c r="AC22" s="30" t="s">
        <v>434</v>
      </c>
      <c r="AD22" s="29" t="s">
        <v>507</v>
      </c>
      <c r="AE22" s="29" t="s">
        <v>435</v>
      </c>
    </row>
    <row r="23" spans="1:31" s="45" customFormat="1" ht="150" x14ac:dyDescent="0.2">
      <c r="A23" s="29">
        <v>15</v>
      </c>
      <c r="B23" s="29" t="s">
        <v>483</v>
      </c>
      <c r="C23" s="29" t="s">
        <v>377</v>
      </c>
      <c r="D23" s="51" t="s">
        <v>508</v>
      </c>
      <c r="E23" s="51" t="s">
        <v>509</v>
      </c>
      <c r="F23" s="31" t="s">
        <v>445</v>
      </c>
      <c r="G23" s="44" t="s">
        <v>446</v>
      </c>
      <c r="H23" s="29" t="s">
        <v>343</v>
      </c>
      <c r="I23" s="29" t="s">
        <v>447</v>
      </c>
      <c r="J23" s="29" t="s">
        <v>404</v>
      </c>
      <c r="K23" s="29" t="s">
        <v>448</v>
      </c>
      <c r="L23" s="31" t="s">
        <v>371</v>
      </c>
      <c r="M23" s="31">
        <f t="shared" si="2"/>
        <v>3</v>
      </c>
      <c r="N23" s="31" t="s">
        <v>361</v>
      </c>
      <c r="O23" s="32">
        <f t="shared" si="3"/>
        <v>10</v>
      </c>
      <c r="P23" s="31">
        <f t="shared" si="0"/>
        <v>30</v>
      </c>
      <c r="Q23" s="49" t="str">
        <f t="shared" si="4"/>
        <v>ALTA</v>
      </c>
      <c r="R23" s="30" t="s">
        <v>449</v>
      </c>
      <c r="S23" s="31" t="s">
        <v>347</v>
      </c>
      <c r="T23" s="31">
        <f t="shared" si="5"/>
        <v>5</v>
      </c>
      <c r="U23" s="31" t="s">
        <v>351</v>
      </c>
      <c r="V23" s="32">
        <f t="shared" si="6"/>
        <v>3</v>
      </c>
      <c r="W23" s="31">
        <f t="shared" si="7"/>
        <v>15</v>
      </c>
      <c r="X23" s="48" t="str">
        <f t="shared" si="1"/>
        <v>MODERADA</v>
      </c>
      <c r="Y23" s="29">
        <v>2024</v>
      </c>
      <c r="Z23" s="37" t="s">
        <v>379</v>
      </c>
      <c r="AA23" s="30" t="s">
        <v>450</v>
      </c>
      <c r="AB23" s="29" t="s">
        <v>522</v>
      </c>
      <c r="AC23" s="30" t="s">
        <v>451</v>
      </c>
      <c r="AD23" s="35" t="s">
        <v>481</v>
      </c>
      <c r="AE23" s="29" t="s">
        <v>510</v>
      </c>
    </row>
    <row r="24" spans="1:31" s="45" customFormat="1" ht="90" x14ac:dyDescent="0.2">
      <c r="A24" s="29">
        <v>16</v>
      </c>
      <c r="B24" s="29" t="s">
        <v>483</v>
      </c>
      <c r="C24" s="29" t="s">
        <v>377</v>
      </c>
      <c r="D24" s="51" t="s">
        <v>511</v>
      </c>
      <c r="E24" s="29" t="s">
        <v>512</v>
      </c>
      <c r="F24" s="29" t="s">
        <v>452</v>
      </c>
      <c r="G24" s="29" t="s">
        <v>453</v>
      </c>
      <c r="H24" s="29" t="s">
        <v>343</v>
      </c>
      <c r="I24" s="30" t="s">
        <v>454</v>
      </c>
      <c r="J24" s="29" t="s">
        <v>359</v>
      </c>
      <c r="K24" s="29" t="s">
        <v>455</v>
      </c>
      <c r="L24" s="29" t="s">
        <v>371</v>
      </c>
      <c r="M24" s="31">
        <f t="shared" si="2"/>
        <v>3</v>
      </c>
      <c r="N24" s="29" t="s">
        <v>348</v>
      </c>
      <c r="O24" s="32">
        <f t="shared" si="3"/>
        <v>7</v>
      </c>
      <c r="P24" s="31">
        <f t="shared" si="0"/>
        <v>21</v>
      </c>
      <c r="Q24" s="49" t="str">
        <f t="shared" si="4"/>
        <v>ALTA</v>
      </c>
      <c r="R24" s="30" t="s">
        <v>456</v>
      </c>
      <c r="S24" s="29" t="s">
        <v>371</v>
      </c>
      <c r="T24" s="31">
        <f t="shared" si="5"/>
        <v>3</v>
      </c>
      <c r="U24" s="29" t="s">
        <v>351</v>
      </c>
      <c r="V24" s="32">
        <f t="shared" si="6"/>
        <v>3</v>
      </c>
      <c r="W24" s="31">
        <f t="shared" si="7"/>
        <v>9</v>
      </c>
      <c r="X24" s="48" t="str">
        <f t="shared" si="1"/>
        <v>BAJA</v>
      </c>
      <c r="Y24" s="29">
        <v>2024</v>
      </c>
      <c r="Z24" s="37" t="s">
        <v>379</v>
      </c>
      <c r="AA24" s="30" t="s">
        <v>457</v>
      </c>
      <c r="AB24" s="29" t="s">
        <v>522</v>
      </c>
      <c r="AC24" s="30" t="s">
        <v>458</v>
      </c>
      <c r="AD24" s="29" t="s">
        <v>513</v>
      </c>
      <c r="AE24" s="29" t="s">
        <v>459</v>
      </c>
    </row>
    <row r="25" spans="1:31" s="45" customFormat="1" ht="135" x14ac:dyDescent="0.2">
      <c r="A25" s="29">
        <v>17</v>
      </c>
      <c r="B25" s="29" t="s">
        <v>490</v>
      </c>
      <c r="C25" s="29" t="s">
        <v>400</v>
      </c>
      <c r="D25" s="29" t="s">
        <v>491</v>
      </c>
      <c r="E25" s="29" t="s">
        <v>460</v>
      </c>
      <c r="F25" s="29" t="s">
        <v>461</v>
      </c>
      <c r="G25" s="29" t="s">
        <v>462</v>
      </c>
      <c r="H25" s="29" t="s">
        <v>343</v>
      </c>
      <c r="I25" s="30" t="s">
        <v>463</v>
      </c>
      <c r="J25" s="29" t="s">
        <v>404</v>
      </c>
      <c r="K25" s="29" t="s">
        <v>464</v>
      </c>
      <c r="L25" s="29" t="s">
        <v>350</v>
      </c>
      <c r="M25" s="31">
        <f t="shared" si="2"/>
        <v>1</v>
      </c>
      <c r="N25" s="29" t="s">
        <v>361</v>
      </c>
      <c r="O25" s="32">
        <f t="shared" si="3"/>
        <v>10</v>
      </c>
      <c r="P25" s="31">
        <f t="shared" si="0"/>
        <v>10</v>
      </c>
      <c r="Q25" s="49" t="str">
        <f t="shared" si="4"/>
        <v>BAJA</v>
      </c>
      <c r="R25" s="30" t="s">
        <v>465</v>
      </c>
      <c r="S25" s="29" t="s">
        <v>350</v>
      </c>
      <c r="T25" s="31">
        <f t="shared" si="5"/>
        <v>1</v>
      </c>
      <c r="U25" s="29" t="s">
        <v>361</v>
      </c>
      <c r="V25" s="32">
        <f t="shared" si="6"/>
        <v>10</v>
      </c>
      <c r="W25" s="31">
        <f t="shared" si="7"/>
        <v>10</v>
      </c>
      <c r="X25" s="48" t="str">
        <f t="shared" si="1"/>
        <v>BAJA</v>
      </c>
      <c r="Y25" s="29">
        <v>2024</v>
      </c>
      <c r="Z25" s="37" t="s">
        <v>379</v>
      </c>
      <c r="AA25" s="30" t="s">
        <v>466</v>
      </c>
      <c r="AB25" s="29" t="s">
        <v>522</v>
      </c>
      <c r="AC25" s="30" t="s">
        <v>467</v>
      </c>
      <c r="AD25" s="29" t="s">
        <v>514</v>
      </c>
      <c r="AE25" s="29" t="s">
        <v>468</v>
      </c>
    </row>
    <row r="26" spans="1:31" s="45" customFormat="1" ht="225" x14ac:dyDescent="0.2">
      <c r="A26" s="29">
        <v>18</v>
      </c>
      <c r="B26" s="29" t="s">
        <v>483</v>
      </c>
      <c r="C26" s="29" t="s">
        <v>377</v>
      </c>
      <c r="D26" s="29" t="s">
        <v>505</v>
      </c>
      <c r="E26" s="29" t="s">
        <v>506</v>
      </c>
      <c r="F26" s="29" t="s">
        <v>469</v>
      </c>
      <c r="G26" s="29" t="s">
        <v>470</v>
      </c>
      <c r="H26" s="29" t="s">
        <v>343</v>
      </c>
      <c r="I26" s="30" t="s">
        <v>471</v>
      </c>
      <c r="J26" s="29" t="s">
        <v>359</v>
      </c>
      <c r="K26" s="29" t="s">
        <v>472</v>
      </c>
      <c r="L26" s="29" t="s">
        <v>371</v>
      </c>
      <c r="M26" s="31">
        <f t="shared" si="2"/>
        <v>3</v>
      </c>
      <c r="N26" s="29" t="s">
        <v>361</v>
      </c>
      <c r="O26" s="32">
        <f t="shared" si="3"/>
        <v>10</v>
      </c>
      <c r="P26" s="31">
        <f t="shared" si="0"/>
        <v>30</v>
      </c>
      <c r="Q26" s="49" t="str">
        <f t="shared" si="4"/>
        <v>ALTA</v>
      </c>
      <c r="R26" s="30" t="s">
        <v>473</v>
      </c>
      <c r="S26" s="29" t="s">
        <v>371</v>
      </c>
      <c r="T26" s="31">
        <f t="shared" si="5"/>
        <v>3</v>
      </c>
      <c r="U26" s="29" t="s">
        <v>351</v>
      </c>
      <c r="V26" s="32">
        <f t="shared" si="6"/>
        <v>3</v>
      </c>
      <c r="W26" s="31">
        <f t="shared" si="7"/>
        <v>9</v>
      </c>
      <c r="X26" s="48" t="str">
        <f t="shared" si="1"/>
        <v>BAJA</v>
      </c>
      <c r="Y26" s="29">
        <v>2024</v>
      </c>
      <c r="Z26" s="37" t="s">
        <v>379</v>
      </c>
      <c r="AA26" s="30" t="s">
        <v>474</v>
      </c>
      <c r="AB26" s="29" t="s">
        <v>522</v>
      </c>
      <c r="AC26" s="30" t="s">
        <v>444</v>
      </c>
      <c r="AD26" s="29" t="s">
        <v>507</v>
      </c>
      <c r="AE26" s="29" t="s">
        <v>515</v>
      </c>
    </row>
    <row r="27" spans="1:31" s="52" customFormat="1" ht="225" x14ac:dyDescent="0.2">
      <c r="A27" s="53">
        <v>19</v>
      </c>
      <c r="B27" s="53" t="s">
        <v>483</v>
      </c>
      <c r="C27" s="53" t="s">
        <v>377</v>
      </c>
      <c r="D27" s="53" t="s">
        <v>503</v>
      </c>
      <c r="E27" s="53" t="s">
        <v>516</v>
      </c>
      <c r="F27" s="53" t="s">
        <v>517</v>
      </c>
      <c r="G27" s="53" t="s">
        <v>520</v>
      </c>
      <c r="H27" s="53" t="s">
        <v>343</v>
      </c>
      <c r="I27" s="53" t="s">
        <v>518</v>
      </c>
      <c r="J27" s="53" t="s">
        <v>359</v>
      </c>
      <c r="K27" s="53" t="s">
        <v>519</v>
      </c>
      <c r="L27" s="29" t="s">
        <v>347</v>
      </c>
      <c r="M27" s="31">
        <f t="shared" ref="M27" si="8">IF(L27="IMPROBABLE",1,IF(L27="POSIBLE",3,5))</f>
        <v>5</v>
      </c>
      <c r="N27" s="29" t="s">
        <v>361</v>
      </c>
      <c r="O27" s="31">
        <f t="shared" ref="O27" si="9">IF(N27="Moderado",3,IF(N27="Mayor",7,10))</f>
        <v>10</v>
      </c>
      <c r="P27" s="31">
        <f t="shared" ref="P27" si="10">M27*O27</f>
        <v>50</v>
      </c>
      <c r="Q27" s="49" t="str">
        <f t="shared" si="4"/>
        <v>EXTREMA</v>
      </c>
      <c r="R27" s="30" t="s">
        <v>521</v>
      </c>
      <c r="S27" s="29" t="s">
        <v>371</v>
      </c>
      <c r="T27" s="31">
        <f t="shared" si="5"/>
        <v>3</v>
      </c>
      <c r="U27" s="29" t="s">
        <v>348</v>
      </c>
      <c r="V27" s="31">
        <f t="shared" si="6"/>
        <v>7</v>
      </c>
      <c r="W27" s="31">
        <f t="shared" ref="W27" si="11">T27*V27</f>
        <v>21</v>
      </c>
      <c r="X27" s="48" t="str">
        <f>IF(W27&lt;=10,"BAJA",IF(W27&lt;=20,"MODERADA",IF(W27&lt;=30,"ALTA","EXTREMA")))</f>
        <v>ALTA</v>
      </c>
      <c r="Y27" s="29">
        <v>2024</v>
      </c>
      <c r="Z27" s="37" t="s">
        <v>379</v>
      </c>
      <c r="AA27" s="30" t="s">
        <v>523</v>
      </c>
      <c r="AB27" s="29" t="s">
        <v>522</v>
      </c>
      <c r="AC27" s="30" t="s">
        <v>524</v>
      </c>
      <c r="AD27" s="29" t="s">
        <v>525</v>
      </c>
      <c r="AE27" s="29" t="s">
        <v>526</v>
      </c>
    </row>
  </sheetData>
  <autoFilter ref="A8:AE27">
    <filterColumn colId="7" showButton="0"/>
    <filterColumn colId="8" showButton="0"/>
  </autoFilter>
  <mergeCells count="28">
    <mergeCell ref="F7:F8"/>
    <mergeCell ref="A5:AE5"/>
    <mergeCell ref="A6:K6"/>
    <mergeCell ref="L6:AA6"/>
    <mergeCell ref="AC6:AE6"/>
    <mergeCell ref="A7:A8"/>
    <mergeCell ref="B7:B8"/>
    <mergeCell ref="C7:C8"/>
    <mergeCell ref="D7:D8"/>
    <mergeCell ref="E7:E8"/>
    <mergeCell ref="AE7:AE8"/>
    <mergeCell ref="G7:G8"/>
    <mergeCell ref="H7:J8"/>
    <mergeCell ref="AB7:AB8"/>
    <mergeCell ref="AC7:AC8"/>
    <mergeCell ref="AD7:AD8"/>
    <mergeCell ref="K7:K8"/>
    <mergeCell ref="L7:Q7"/>
    <mergeCell ref="R7:R8"/>
    <mergeCell ref="S7:X7"/>
    <mergeCell ref="Y7:AA7"/>
    <mergeCell ref="AD1:AE1"/>
    <mergeCell ref="AD2:AE2"/>
    <mergeCell ref="AD3:AE3"/>
    <mergeCell ref="A4:AC4"/>
    <mergeCell ref="AD4:AE4"/>
    <mergeCell ref="D1:AC3"/>
    <mergeCell ref="B1:C3"/>
  </mergeCells>
  <phoneticPr fontId="27" type="noConversion"/>
  <conditionalFormatting sqref="Q9:Q27 X9:X27">
    <cfRule type="cellIs" dxfId="3" priority="45" operator="equal">
      <formula>"EXTREMA"</formula>
    </cfRule>
    <cfRule type="cellIs" dxfId="2" priority="46" operator="equal">
      <formula>"ALTA"</formula>
    </cfRule>
    <cfRule type="cellIs" dxfId="1" priority="47" operator="equal">
      <formula>"MODERADA"</formula>
    </cfRule>
    <cfRule type="cellIs" dxfId="0" priority="48" operator="equal">
      <formula>"BAJA"</formula>
    </cfRule>
  </conditionalFormatting>
  <dataValidations count="5">
    <dataValidation allowBlank="1" showInputMessage="1" showErrorMessage="1" promptTitle="OPCIÓN DE TRATAMIENTO" prompt="Seleccione la opción de tratamiento asociada, de acuerdo con la valoración obtenida." sqref="AB7:AC7 Z8:AA8"/>
    <dataValidation type="list" allowBlank="1" showInputMessage="1" showErrorMessage="1" errorTitle="SELECCIONE OPCION DE LISTA" error="Seleccione opciones de lista entre: REDUCIR_x000a_EVITAR" sqref="Z9:Z27">
      <formula1>$Z$463:$Z$465</formula1>
    </dataValidation>
    <dataValidation type="list" allowBlank="1" showInputMessage="1" showErrorMessage="1" errorTitle="CLASE" error="Seleccione_x000a_IMAGEN_x000a_ESTRATEGICO_x000a_OPERATIVO_x000a_FINANCIERO_x000a_TECNOLOGICO_x000a_CUMPLIMIENTO_x000a_" promptTitle="CLASE" prompt="Seleccione la clase de Riesgo" sqref="J9:J26">
      <formula1>"OPERATIVO,FINANCIERO,ESTRATEGICO,REPUTACIONAL"</formula1>
    </dataValidation>
    <dataValidation type="list" allowBlank="1" showInputMessage="1" showErrorMessage="1" errorTitle="Probabilidad de ocurrencia:" error="Seleccione:_x000a_POSIBLE_x000a_POCO PROBABLE_x000a_OCASIONAL" sqref="L9:L27 S9:S27">
      <formula1>"Improbable, Posible, Probable"</formula1>
    </dataValidation>
    <dataValidation type="list" allowBlank="1" showInputMessage="1" showErrorMessage="1" sqref="N9:N27 U9:U27">
      <formula1>"Moderado,Mayor,Catastrofico"</formula1>
    </dataValidation>
  </dataValidations>
  <pageMargins left="0.25" right="0.25" top="0.75" bottom="0.75" header="0.3" footer="0.3"/>
  <pageSetup paperSize="5" scale="3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zoomScale="170" zoomScaleNormal="170" workbookViewId="0">
      <selection activeCell="A18" sqref="A18:U18"/>
    </sheetView>
  </sheetViews>
  <sheetFormatPr baseColWidth="10" defaultColWidth="9.33203125" defaultRowHeight="12.75" x14ac:dyDescent="0.2"/>
  <cols>
    <col min="1" max="1" width="4" customWidth="1"/>
    <col min="2" max="2" width="4.83203125" customWidth="1"/>
    <col min="3" max="3" width="6.5" customWidth="1"/>
    <col min="4" max="4" width="1.1640625" customWidth="1"/>
    <col min="5" max="5" width="7.83203125" customWidth="1"/>
    <col min="6" max="6" width="3.83203125" customWidth="1"/>
    <col min="7" max="7" width="2.1640625" customWidth="1"/>
    <col min="8" max="8" width="5.5" customWidth="1"/>
    <col min="9" max="9" width="6.6640625" customWidth="1"/>
    <col min="10" max="10" width="3.1640625" customWidth="1"/>
    <col min="11" max="11" width="3.83203125" customWidth="1"/>
    <col min="12" max="13" width="7.5" customWidth="1"/>
    <col min="14" max="14" width="1.33203125" customWidth="1"/>
    <col min="15" max="15" width="6.83203125" customWidth="1"/>
    <col min="16" max="16" width="8" customWidth="1"/>
    <col min="17" max="17" width="10.6640625" customWidth="1"/>
    <col min="18" max="18" width="0.6640625" customWidth="1"/>
    <col min="19" max="19" width="10" customWidth="1"/>
    <col min="20" max="20" width="2.83203125" customWidth="1"/>
    <col min="21" max="21" width="8.1640625" customWidth="1"/>
    <col min="22" max="22" width="0.83203125" customWidth="1"/>
    <col min="23" max="23" width="6.83203125" customWidth="1"/>
    <col min="24" max="24" width="10" customWidth="1"/>
    <col min="25" max="25" width="5.33203125" customWidth="1"/>
    <col min="26" max="26" width="5.5" customWidth="1"/>
    <col min="27" max="27" width="7.83203125" customWidth="1"/>
    <col min="28" max="28" width="19.1640625" customWidth="1"/>
    <col min="29" max="29" width="161.33203125" customWidth="1"/>
  </cols>
  <sheetData>
    <row r="1" spans="1:28" ht="33.200000000000003" customHeight="1" x14ac:dyDescent="0.2">
      <c r="A1" s="93" t="s">
        <v>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row>
    <row r="2" spans="1:28" ht="9.9499999999999993" customHeight="1" x14ac:dyDescent="0.2">
      <c r="A2" s="154" t="s">
        <v>1</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row>
    <row r="3" spans="1:28" ht="18.2" customHeight="1" x14ac:dyDescent="0.2">
      <c r="A3" s="156" t="s">
        <v>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4" spans="1:28" ht="15.95" customHeight="1" x14ac:dyDescent="0.2">
      <c r="A4" s="158" t="s">
        <v>3</v>
      </c>
      <c r="B4" s="159"/>
      <c r="C4" s="159"/>
      <c r="D4" s="159"/>
      <c r="E4" s="159"/>
      <c r="F4" s="159"/>
      <c r="G4" s="159"/>
      <c r="H4" s="159"/>
      <c r="I4" s="159"/>
      <c r="J4" s="159"/>
      <c r="K4" s="159"/>
      <c r="L4" s="159"/>
      <c r="M4" s="159"/>
      <c r="N4" s="159"/>
      <c r="O4" s="159"/>
      <c r="P4" s="159"/>
      <c r="Q4" s="159"/>
      <c r="R4" s="159"/>
      <c r="S4" s="159"/>
      <c r="T4" s="160"/>
      <c r="U4" s="161" t="s">
        <v>4</v>
      </c>
      <c r="V4" s="162"/>
      <c r="W4" s="162"/>
      <c r="X4" s="162"/>
      <c r="Y4" s="162"/>
      <c r="Z4" s="162"/>
      <c r="AA4" s="162"/>
      <c r="AB4" s="162"/>
    </row>
    <row r="5" spans="1:28" ht="15" customHeight="1" x14ac:dyDescent="0.2">
      <c r="A5" s="1"/>
      <c r="B5" s="111"/>
      <c r="C5" s="112"/>
      <c r="D5" s="113"/>
      <c r="E5" s="111"/>
      <c r="F5" s="113"/>
      <c r="G5" s="111"/>
      <c r="H5" s="112"/>
      <c r="I5" s="112"/>
      <c r="J5" s="113"/>
      <c r="K5" s="111"/>
      <c r="L5" s="113"/>
      <c r="M5" s="111"/>
      <c r="N5" s="112"/>
      <c r="O5" s="112"/>
      <c r="P5" s="112"/>
      <c r="Q5" s="113"/>
      <c r="R5" s="111"/>
      <c r="S5" s="112"/>
      <c r="T5" s="113"/>
      <c r="U5" s="163" t="s">
        <v>5</v>
      </c>
      <c r="V5" s="164"/>
      <c r="W5" s="164"/>
      <c r="X5" s="164"/>
      <c r="Y5" s="164"/>
      <c r="Z5" s="164"/>
      <c r="AA5" s="165"/>
      <c r="AB5" s="1"/>
    </row>
    <row r="6" spans="1:28" ht="21.6" customHeight="1" x14ac:dyDescent="0.2">
      <c r="A6" s="2" t="s">
        <v>6</v>
      </c>
      <c r="B6" s="143" t="s">
        <v>7</v>
      </c>
      <c r="C6" s="144"/>
      <c r="D6" s="145"/>
      <c r="E6" s="146" t="s">
        <v>8</v>
      </c>
      <c r="F6" s="147"/>
      <c r="G6" s="146" t="s">
        <v>9</v>
      </c>
      <c r="H6" s="148"/>
      <c r="I6" s="148"/>
      <c r="J6" s="147"/>
      <c r="K6" s="149" t="s">
        <v>10</v>
      </c>
      <c r="L6" s="150"/>
      <c r="M6" s="146" t="s">
        <v>11</v>
      </c>
      <c r="N6" s="148"/>
      <c r="O6" s="148"/>
      <c r="P6" s="148"/>
      <c r="Q6" s="147"/>
      <c r="R6" s="151" t="s">
        <v>12</v>
      </c>
      <c r="S6" s="152"/>
      <c r="T6" s="153"/>
      <c r="U6" s="116" t="s">
        <v>13</v>
      </c>
      <c r="V6" s="117"/>
      <c r="W6" s="4" t="s">
        <v>14</v>
      </c>
      <c r="X6" s="3" t="s">
        <v>15</v>
      </c>
      <c r="Y6" s="4" t="s">
        <v>14</v>
      </c>
      <c r="Z6" s="3" t="s">
        <v>16</v>
      </c>
      <c r="AA6" s="3" t="s">
        <v>17</v>
      </c>
      <c r="AB6" s="5" t="s">
        <v>18</v>
      </c>
    </row>
    <row r="7" spans="1:28" ht="41.25" customHeight="1" x14ac:dyDescent="0.2">
      <c r="A7" s="6">
        <v>1</v>
      </c>
      <c r="B7" s="79" t="s">
        <v>19</v>
      </c>
      <c r="C7" s="127"/>
      <c r="D7" s="80"/>
      <c r="E7" s="85" t="s">
        <v>19</v>
      </c>
      <c r="F7" s="86"/>
      <c r="G7" s="83" t="s">
        <v>20</v>
      </c>
      <c r="H7" s="128"/>
      <c r="I7" s="128"/>
      <c r="J7" s="84"/>
      <c r="K7" s="85" t="s">
        <v>21</v>
      </c>
      <c r="L7" s="86"/>
      <c r="M7" s="10" t="s">
        <v>22</v>
      </c>
      <c r="N7" s="87" t="s">
        <v>23</v>
      </c>
      <c r="O7" s="88"/>
      <c r="P7" s="89"/>
      <c r="Q7" s="12" t="s">
        <v>24</v>
      </c>
      <c r="R7" s="85" t="s">
        <v>25</v>
      </c>
      <c r="S7" s="129"/>
      <c r="T7" s="86"/>
      <c r="U7" s="90" t="s">
        <v>26</v>
      </c>
      <c r="V7" s="91"/>
      <c r="W7" s="13">
        <v>4</v>
      </c>
      <c r="X7" s="14" t="s">
        <v>27</v>
      </c>
      <c r="Y7" s="13">
        <v>10</v>
      </c>
      <c r="Z7" s="13">
        <v>40</v>
      </c>
      <c r="AA7" s="15" t="s">
        <v>28</v>
      </c>
      <c r="AB7" s="8" t="s">
        <v>29</v>
      </c>
    </row>
    <row r="8" spans="1:28" ht="38.25" customHeight="1" x14ac:dyDescent="0.2">
      <c r="A8" s="6">
        <v>2</v>
      </c>
      <c r="B8" s="79" t="s">
        <v>19</v>
      </c>
      <c r="C8" s="127"/>
      <c r="D8" s="80"/>
      <c r="E8" s="85" t="s">
        <v>19</v>
      </c>
      <c r="F8" s="86"/>
      <c r="G8" s="77" t="s">
        <v>30</v>
      </c>
      <c r="H8" s="92"/>
      <c r="I8" s="92"/>
      <c r="J8" s="78"/>
      <c r="K8" s="83" t="s">
        <v>31</v>
      </c>
      <c r="L8" s="84"/>
      <c r="M8" s="10" t="s">
        <v>22</v>
      </c>
      <c r="N8" s="85" t="s">
        <v>32</v>
      </c>
      <c r="O8" s="129"/>
      <c r="P8" s="86"/>
      <c r="Q8" s="12" t="s">
        <v>33</v>
      </c>
      <c r="R8" s="79" t="s">
        <v>34</v>
      </c>
      <c r="S8" s="127"/>
      <c r="T8" s="80"/>
      <c r="U8" s="90" t="s">
        <v>35</v>
      </c>
      <c r="V8" s="91"/>
      <c r="W8" s="13">
        <v>2</v>
      </c>
      <c r="X8" s="12" t="s">
        <v>36</v>
      </c>
      <c r="Y8" s="13">
        <v>20</v>
      </c>
      <c r="Z8" s="13">
        <v>40</v>
      </c>
      <c r="AA8" s="15" t="s">
        <v>28</v>
      </c>
      <c r="AB8" s="11" t="s">
        <v>37</v>
      </c>
    </row>
    <row r="9" spans="1:28" ht="45.95" customHeight="1" x14ac:dyDescent="0.2">
      <c r="A9" s="6">
        <v>3</v>
      </c>
      <c r="B9" s="79" t="s">
        <v>19</v>
      </c>
      <c r="C9" s="127"/>
      <c r="D9" s="80"/>
      <c r="E9" s="77" t="s">
        <v>38</v>
      </c>
      <c r="F9" s="78"/>
      <c r="G9" s="83" t="s">
        <v>39</v>
      </c>
      <c r="H9" s="128"/>
      <c r="I9" s="128"/>
      <c r="J9" s="84"/>
      <c r="K9" s="85" t="s">
        <v>40</v>
      </c>
      <c r="L9" s="86"/>
      <c r="M9" s="10" t="s">
        <v>22</v>
      </c>
      <c r="N9" s="77" t="s">
        <v>41</v>
      </c>
      <c r="O9" s="92"/>
      <c r="P9" s="78"/>
      <c r="Q9" s="19" t="s">
        <v>369</v>
      </c>
      <c r="R9" s="85" t="s">
        <v>42</v>
      </c>
      <c r="S9" s="129"/>
      <c r="T9" s="86"/>
      <c r="U9" s="90" t="s">
        <v>43</v>
      </c>
      <c r="V9" s="91"/>
      <c r="W9" s="13">
        <v>3</v>
      </c>
      <c r="X9" s="12" t="s">
        <v>36</v>
      </c>
      <c r="Y9" s="13">
        <v>20</v>
      </c>
      <c r="Z9" s="13">
        <v>60</v>
      </c>
      <c r="AA9" s="16" t="s">
        <v>44</v>
      </c>
      <c r="AB9" s="8" t="s">
        <v>45</v>
      </c>
    </row>
    <row r="10" spans="1:28" ht="36.200000000000003" customHeight="1" x14ac:dyDescent="0.2">
      <c r="A10" s="6">
        <v>4</v>
      </c>
      <c r="B10" s="79" t="s">
        <v>19</v>
      </c>
      <c r="C10" s="127"/>
      <c r="D10" s="80"/>
      <c r="E10" s="85" t="s">
        <v>46</v>
      </c>
      <c r="F10" s="86"/>
      <c r="G10" s="83" t="s">
        <v>47</v>
      </c>
      <c r="H10" s="128"/>
      <c r="I10" s="128"/>
      <c r="J10" s="84"/>
      <c r="K10" s="85" t="s">
        <v>40</v>
      </c>
      <c r="L10" s="86"/>
      <c r="M10" s="10" t="s">
        <v>22</v>
      </c>
      <c r="N10" s="85" t="s">
        <v>48</v>
      </c>
      <c r="O10" s="129"/>
      <c r="P10" s="86"/>
      <c r="Q10" s="12" t="s">
        <v>33</v>
      </c>
      <c r="R10" s="85" t="s">
        <v>42</v>
      </c>
      <c r="S10" s="129"/>
      <c r="T10" s="86"/>
      <c r="U10" s="90" t="s">
        <v>43</v>
      </c>
      <c r="V10" s="91"/>
      <c r="W10" s="13">
        <v>3</v>
      </c>
      <c r="X10" s="12" t="s">
        <v>36</v>
      </c>
      <c r="Y10" s="13">
        <v>20</v>
      </c>
      <c r="Z10" s="13">
        <v>60</v>
      </c>
      <c r="AA10" s="16" t="s">
        <v>44</v>
      </c>
      <c r="AB10" s="11" t="s">
        <v>49</v>
      </c>
    </row>
    <row r="11" spans="1:28" ht="40.5" customHeight="1" x14ac:dyDescent="0.2">
      <c r="A11" s="6">
        <v>5</v>
      </c>
      <c r="B11" s="79" t="s">
        <v>19</v>
      </c>
      <c r="C11" s="127"/>
      <c r="D11" s="80"/>
      <c r="E11" s="85" t="s">
        <v>46</v>
      </c>
      <c r="F11" s="86"/>
      <c r="G11" s="83" t="s">
        <v>50</v>
      </c>
      <c r="H11" s="128"/>
      <c r="I11" s="128"/>
      <c r="J11" s="84"/>
      <c r="K11" s="85" t="s">
        <v>51</v>
      </c>
      <c r="L11" s="86"/>
      <c r="M11" s="10" t="s">
        <v>22</v>
      </c>
      <c r="N11" s="83" t="s">
        <v>52</v>
      </c>
      <c r="O11" s="128"/>
      <c r="P11" s="84"/>
      <c r="Q11" s="12" t="s">
        <v>24</v>
      </c>
      <c r="R11" s="85" t="s">
        <v>42</v>
      </c>
      <c r="S11" s="129"/>
      <c r="T11" s="86"/>
      <c r="U11" s="90" t="s">
        <v>43</v>
      </c>
      <c r="V11" s="91"/>
      <c r="W11" s="13">
        <v>3</v>
      </c>
      <c r="X11" s="12" t="s">
        <v>53</v>
      </c>
      <c r="Y11" s="13">
        <v>5</v>
      </c>
      <c r="Z11" s="13">
        <v>15</v>
      </c>
      <c r="AA11" s="17" t="s">
        <v>54</v>
      </c>
      <c r="AB11" s="8" t="s">
        <v>55</v>
      </c>
    </row>
    <row r="12" spans="1:28" ht="61.5" customHeight="1" x14ac:dyDescent="0.2">
      <c r="A12" s="6">
        <v>6</v>
      </c>
      <c r="B12" s="79" t="s">
        <v>19</v>
      </c>
      <c r="C12" s="127"/>
      <c r="D12" s="80"/>
      <c r="E12" s="85" t="s">
        <v>46</v>
      </c>
      <c r="F12" s="86"/>
      <c r="G12" s="83" t="s">
        <v>50</v>
      </c>
      <c r="H12" s="128"/>
      <c r="I12" s="128"/>
      <c r="J12" s="84"/>
      <c r="K12" s="85" t="s">
        <v>56</v>
      </c>
      <c r="L12" s="86"/>
      <c r="M12" s="10" t="s">
        <v>22</v>
      </c>
      <c r="N12" s="83" t="s">
        <v>57</v>
      </c>
      <c r="O12" s="128"/>
      <c r="P12" s="84"/>
      <c r="Q12" s="8" t="s">
        <v>24</v>
      </c>
      <c r="R12" s="85" t="s">
        <v>42</v>
      </c>
      <c r="S12" s="129"/>
      <c r="T12" s="86"/>
      <c r="U12" s="90" t="s">
        <v>43</v>
      </c>
      <c r="V12" s="91"/>
      <c r="W12" s="13">
        <v>3</v>
      </c>
      <c r="X12" s="12" t="s">
        <v>53</v>
      </c>
      <c r="Y12" s="13">
        <v>5</v>
      </c>
      <c r="Z12" s="13">
        <v>15</v>
      </c>
      <c r="AA12" s="17" t="s">
        <v>54</v>
      </c>
      <c r="AB12" s="11" t="s">
        <v>58</v>
      </c>
    </row>
    <row r="13" spans="1:28" ht="56.25" customHeight="1" x14ac:dyDescent="0.2">
      <c r="A13" s="6">
        <v>7</v>
      </c>
      <c r="B13" s="138" t="s">
        <v>19</v>
      </c>
      <c r="C13" s="139"/>
      <c r="D13" s="140"/>
      <c r="E13" s="87" t="s">
        <v>46</v>
      </c>
      <c r="F13" s="89"/>
      <c r="G13" s="93" t="s">
        <v>59</v>
      </c>
      <c r="H13" s="141"/>
      <c r="I13" s="141"/>
      <c r="J13" s="94"/>
      <c r="K13" s="87" t="s">
        <v>60</v>
      </c>
      <c r="L13" s="89"/>
      <c r="M13" s="10" t="s">
        <v>22</v>
      </c>
      <c r="N13" s="83" t="s">
        <v>61</v>
      </c>
      <c r="O13" s="128"/>
      <c r="P13" s="84"/>
      <c r="Q13" s="12" t="s">
        <v>33</v>
      </c>
      <c r="R13" s="90" t="s">
        <v>62</v>
      </c>
      <c r="S13" s="142"/>
      <c r="T13" s="91"/>
      <c r="U13" s="90" t="s">
        <v>43</v>
      </c>
      <c r="V13" s="91"/>
      <c r="W13" s="13">
        <v>3</v>
      </c>
      <c r="X13" s="14" t="s">
        <v>27</v>
      </c>
      <c r="Y13" s="13">
        <v>10</v>
      </c>
      <c r="Z13" s="13">
        <v>30</v>
      </c>
      <c r="AA13" s="15" t="s">
        <v>28</v>
      </c>
      <c r="AB13" s="11" t="s">
        <v>63</v>
      </c>
    </row>
    <row r="14" spans="1:28" ht="34.35" customHeight="1" x14ac:dyDescent="0.2">
      <c r="A14" s="6">
        <v>8</v>
      </c>
      <c r="B14" s="79" t="s">
        <v>64</v>
      </c>
      <c r="C14" s="127"/>
      <c r="D14" s="80"/>
      <c r="E14" s="77" t="s">
        <v>65</v>
      </c>
      <c r="F14" s="78"/>
      <c r="G14" s="135" t="s">
        <v>66</v>
      </c>
      <c r="H14" s="136"/>
      <c r="I14" s="136"/>
      <c r="J14" s="137"/>
      <c r="K14" s="93" t="s">
        <v>67</v>
      </c>
      <c r="L14" s="94"/>
      <c r="M14" s="10" t="s">
        <v>22</v>
      </c>
      <c r="N14" s="85" t="s">
        <v>68</v>
      </c>
      <c r="O14" s="129"/>
      <c r="P14" s="86"/>
      <c r="Q14" s="19" t="s">
        <v>69</v>
      </c>
      <c r="R14" s="85" t="s">
        <v>70</v>
      </c>
      <c r="S14" s="129"/>
      <c r="T14" s="86"/>
      <c r="U14" s="90" t="s">
        <v>43</v>
      </c>
      <c r="V14" s="91"/>
      <c r="W14" s="13">
        <v>3</v>
      </c>
      <c r="X14" s="12" t="s">
        <v>36</v>
      </c>
      <c r="Y14" s="13">
        <v>20</v>
      </c>
      <c r="Z14" s="13">
        <v>60</v>
      </c>
      <c r="AA14" s="16" t="s">
        <v>44</v>
      </c>
      <c r="AB14" s="8" t="s">
        <v>71</v>
      </c>
    </row>
    <row r="15" spans="1:28" ht="35.1" customHeight="1" x14ac:dyDescent="0.2">
      <c r="A15" s="6">
        <v>9</v>
      </c>
      <c r="B15" s="79" t="s">
        <v>72</v>
      </c>
      <c r="C15" s="127"/>
      <c r="D15" s="80"/>
      <c r="E15" s="77" t="s">
        <v>73</v>
      </c>
      <c r="F15" s="78"/>
      <c r="G15" s="83" t="s">
        <v>74</v>
      </c>
      <c r="H15" s="128"/>
      <c r="I15" s="128"/>
      <c r="J15" s="84"/>
      <c r="K15" s="85" t="s">
        <v>51</v>
      </c>
      <c r="L15" s="86"/>
      <c r="M15" s="10" t="s">
        <v>22</v>
      </c>
      <c r="N15" s="87" t="s">
        <v>75</v>
      </c>
      <c r="O15" s="88"/>
      <c r="P15" s="89"/>
      <c r="Q15" s="12" t="s">
        <v>24</v>
      </c>
      <c r="R15" s="85" t="s">
        <v>42</v>
      </c>
      <c r="S15" s="129"/>
      <c r="T15" s="86"/>
      <c r="U15" s="90" t="s">
        <v>76</v>
      </c>
      <c r="V15" s="91"/>
      <c r="W15" s="13">
        <v>3</v>
      </c>
      <c r="X15" s="14" t="s">
        <v>27</v>
      </c>
      <c r="Y15" s="13">
        <v>10</v>
      </c>
      <c r="Z15" s="13">
        <v>30</v>
      </c>
      <c r="AA15" s="15" t="s">
        <v>28</v>
      </c>
      <c r="AB15" s="11" t="s">
        <v>77</v>
      </c>
    </row>
    <row r="16" spans="1:28" ht="37.35" customHeight="1" x14ac:dyDescent="0.2">
      <c r="A16" s="6">
        <v>10</v>
      </c>
      <c r="B16" s="79" t="s">
        <v>72</v>
      </c>
      <c r="C16" s="127"/>
      <c r="D16" s="80"/>
      <c r="E16" s="77" t="s">
        <v>78</v>
      </c>
      <c r="F16" s="78"/>
      <c r="G16" s="83" t="s">
        <v>79</v>
      </c>
      <c r="H16" s="128"/>
      <c r="I16" s="128"/>
      <c r="J16" s="84"/>
      <c r="K16" s="83" t="s">
        <v>80</v>
      </c>
      <c r="L16" s="84"/>
      <c r="M16" s="10" t="s">
        <v>22</v>
      </c>
      <c r="N16" s="87" t="s">
        <v>81</v>
      </c>
      <c r="O16" s="88"/>
      <c r="P16" s="89"/>
      <c r="Q16" s="7" t="s">
        <v>82</v>
      </c>
      <c r="R16" s="85" t="s">
        <v>42</v>
      </c>
      <c r="S16" s="129"/>
      <c r="T16" s="86"/>
      <c r="U16" s="90" t="s">
        <v>43</v>
      </c>
      <c r="V16" s="91"/>
      <c r="W16" s="13">
        <v>3</v>
      </c>
      <c r="X16" s="12" t="s">
        <v>36</v>
      </c>
      <c r="Y16" s="13">
        <v>20</v>
      </c>
      <c r="Z16" s="13">
        <v>60</v>
      </c>
      <c r="AA16" s="16" t="s">
        <v>44</v>
      </c>
      <c r="AB16" s="8" t="s">
        <v>83</v>
      </c>
    </row>
    <row r="17" spans="1:21" ht="33.200000000000003" customHeight="1" x14ac:dyDescent="0.2">
      <c r="A17" s="130"/>
      <c r="B17" s="130"/>
      <c r="C17" s="130"/>
      <c r="D17" s="130"/>
      <c r="E17" s="130"/>
      <c r="F17" s="130"/>
      <c r="G17" s="130"/>
      <c r="H17" s="130"/>
      <c r="I17" s="130"/>
      <c r="J17" s="130"/>
      <c r="K17" s="130"/>
      <c r="L17" s="130"/>
      <c r="M17" s="130"/>
      <c r="N17" s="130"/>
      <c r="O17" s="130"/>
      <c r="P17" s="130"/>
      <c r="Q17" s="130"/>
      <c r="R17" s="131"/>
      <c r="S17" s="132" t="s">
        <v>475</v>
      </c>
      <c r="T17" s="133"/>
      <c r="U17" s="134"/>
    </row>
    <row r="18" spans="1:21" ht="9.9499999999999993" customHeight="1" x14ac:dyDescent="0.2">
      <c r="A18" s="96"/>
      <c r="B18" s="96"/>
      <c r="C18" s="96"/>
      <c r="D18" s="96"/>
      <c r="E18" s="96"/>
      <c r="F18" s="96"/>
      <c r="G18" s="96"/>
      <c r="H18" s="96"/>
      <c r="I18" s="96"/>
      <c r="J18" s="96"/>
      <c r="K18" s="96"/>
      <c r="L18" s="96"/>
      <c r="M18" s="96"/>
      <c r="N18" s="96"/>
      <c r="O18" s="96"/>
      <c r="P18" s="96"/>
      <c r="Q18" s="96"/>
      <c r="R18" s="96"/>
      <c r="S18" s="96"/>
      <c r="T18" s="96"/>
      <c r="U18" s="97"/>
    </row>
    <row r="19" spans="1:21" ht="18.2" customHeight="1" x14ac:dyDescent="0.2">
      <c r="A19" s="98"/>
      <c r="B19" s="98"/>
      <c r="C19" s="98"/>
      <c r="D19" s="98"/>
      <c r="E19" s="98"/>
      <c r="F19" s="98"/>
      <c r="G19" s="98"/>
      <c r="H19" s="98"/>
      <c r="I19" s="98"/>
      <c r="J19" s="98"/>
      <c r="K19" s="98"/>
      <c r="L19" s="98"/>
      <c r="M19" s="98"/>
      <c r="N19" s="98"/>
      <c r="O19" s="98"/>
      <c r="P19" s="98"/>
      <c r="Q19" s="98"/>
      <c r="R19" s="98"/>
      <c r="S19" s="98"/>
      <c r="T19" s="98"/>
      <c r="U19" s="99"/>
    </row>
    <row r="20" spans="1:21" ht="15.95" customHeight="1" x14ac:dyDescent="0.2">
      <c r="A20" s="100" t="s">
        <v>84</v>
      </c>
      <c r="B20" s="100"/>
      <c r="C20" s="100"/>
      <c r="D20" s="100"/>
      <c r="E20" s="100"/>
      <c r="F20" s="100"/>
      <c r="G20" s="100"/>
      <c r="H20" s="100"/>
      <c r="I20" s="100"/>
      <c r="J20" s="100"/>
      <c r="K20" s="100"/>
      <c r="L20" s="100"/>
      <c r="M20" s="100"/>
      <c r="N20" s="100"/>
      <c r="O20" s="101"/>
      <c r="P20" s="102" t="s">
        <v>85</v>
      </c>
      <c r="Q20" s="103"/>
      <c r="R20" s="103"/>
      <c r="S20" s="103"/>
      <c r="T20" s="103"/>
      <c r="U20" s="104"/>
    </row>
    <row r="21" spans="1:21" ht="16.5" customHeight="1" x14ac:dyDescent="0.2">
      <c r="A21" s="105" t="s">
        <v>86</v>
      </c>
      <c r="B21" s="106"/>
      <c r="C21" s="106"/>
      <c r="D21" s="106"/>
      <c r="E21" s="106"/>
      <c r="F21" s="106"/>
      <c r="G21" s="106"/>
      <c r="H21" s="106"/>
      <c r="I21" s="107"/>
      <c r="J21" s="108" t="s">
        <v>87</v>
      </c>
      <c r="K21" s="109"/>
      <c r="L21" s="109"/>
      <c r="M21" s="109"/>
      <c r="N21" s="110"/>
      <c r="O21" s="1"/>
      <c r="P21" s="111"/>
      <c r="Q21" s="112"/>
      <c r="R21" s="113"/>
      <c r="S21" s="1"/>
      <c r="T21" s="114" t="s">
        <v>88</v>
      </c>
      <c r="U21" s="115"/>
    </row>
    <row r="22" spans="1:21" ht="21.6" customHeight="1" x14ac:dyDescent="0.2">
      <c r="A22" s="116" t="s">
        <v>13</v>
      </c>
      <c r="B22" s="117"/>
      <c r="C22" s="4" t="s">
        <v>14</v>
      </c>
      <c r="D22" s="116" t="s">
        <v>15</v>
      </c>
      <c r="E22" s="117"/>
      <c r="F22" s="118" t="s">
        <v>14</v>
      </c>
      <c r="G22" s="119"/>
      <c r="H22" s="3" t="s">
        <v>16</v>
      </c>
      <c r="I22" s="20" t="s">
        <v>17</v>
      </c>
      <c r="J22" s="116" t="s">
        <v>89</v>
      </c>
      <c r="K22" s="117"/>
      <c r="L22" s="21" t="s">
        <v>90</v>
      </c>
      <c r="M22" s="120" t="s">
        <v>91</v>
      </c>
      <c r="N22" s="121"/>
      <c r="O22" s="22" t="s">
        <v>92</v>
      </c>
      <c r="P22" s="122" t="s">
        <v>90</v>
      </c>
      <c r="Q22" s="123"/>
      <c r="R22" s="124"/>
      <c r="S22" s="23" t="s">
        <v>93</v>
      </c>
      <c r="T22" s="125" t="s">
        <v>94</v>
      </c>
      <c r="U22" s="126"/>
    </row>
    <row r="23" spans="1:21" ht="41.25" customHeight="1" x14ac:dyDescent="0.2">
      <c r="A23" s="77" t="s">
        <v>35</v>
      </c>
      <c r="B23" s="78"/>
      <c r="C23" s="13">
        <v>2</v>
      </c>
      <c r="D23" s="90" t="s">
        <v>53</v>
      </c>
      <c r="E23" s="91"/>
      <c r="F23" s="81">
        <v>5</v>
      </c>
      <c r="G23" s="82"/>
      <c r="H23" s="13">
        <v>10</v>
      </c>
      <c r="I23" s="24" t="s">
        <v>95</v>
      </c>
      <c r="J23" s="95" t="s">
        <v>476</v>
      </c>
      <c r="K23" s="78"/>
      <c r="L23" s="7" t="s">
        <v>97</v>
      </c>
      <c r="M23" s="85" t="s">
        <v>98</v>
      </c>
      <c r="N23" s="86"/>
      <c r="O23" s="50" t="s">
        <v>476</v>
      </c>
      <c r="P23" s="87" t="s">
        <v>99</v>
      </c>
      <c r="Q23" s="88"/>
      <c r="R23" s="89"/>
      <c r="S23" s="10" t="s">
        <v>100</v>
      </c>
      <c r="T23" s="83" t="s">
        <v>101</v>
      </c>
      <c r="U23" s="84"/>
    </row>
    <row r="24" spans="1:21" ht="38.25" customHeight="1" x14ac:dyDescent="0.2">
      <c r="A24" s="77" t="s">
        <v>102</v>
      </c>
      <c r="B24" s="78"/>
      <c r="C24" s="13">
        <v>1</v>
      </c>
      <c r="D24" s="79" t="s">
        <v>27</v>
      </c>
      <c r="E24" s="80"/>
      <c r="F24" s="81">
        <v>10</v>
      </c>
      <c r="G24" s="82"/>
      <c r="H24" s="13">
        <v>10</v>
      </c>
      <c r="I24" s="24" t="s">
        <v>95</v>
      </c>
      <c r="J24" s="83" t="s">
        <v>476</v>
      </c>
      <c r="K24" s="84"/>
      <c r="L24" s="7" t="s">
        <v>97</v>
      </c>
      <c r="M24" s="85" t="s">
        <v>103</v>
      </c>
      <c r="N24" s="86"/>
      <c r="O24" s="50" t="s">
        <v>476</v>
      </c>
      <c r="P24" s="87" t="s">
        <v>104</v>
      </c>
      <c r="Q24" s="88"/>
      <c r="R24" s="89"/>
      <c r="S24" s="9" t="s">
        <v>105</v>
      </c>
      <c r="T24" s="83" t="s">
        <v>106</v>
      </c>
      <c r="U24" s="84"/>
    </row>
    <row r="25" spans="1:21" ht="59.25" customHeight="1" x14ac:dyDescent="0.2">
      <c r="A25" s="77" t="s">
        <v>35</v>
      </c>
      <c r="B25" s="78"/>
      <c r="C25" s="13">
        <v>2</v>
      </c>
      <c r="D25" s="90" t="s">
        <v>53</v>
      </c>
      <c r="E25" s="91"/>
      <c r="F25" s="81">
        <v>5</v>
      </c>
      <c r="G25" s="82"/>
      <c r="H25" s="13">
        <v>10</v>
      </c>
      <c r="I25" s="24" t="s">
        <v>95</v>
      </c>
      <c r="J25" s="83" t="s">
        <v>476</v>
      </c>
      <c r="K25" s="84"/>
      <c r="L25" s="8" t="s">
        <v>107</v>
      </c>
      <c r="M25" s="87" t="s">
        <v>108</v>
      </c>
      <c r="N25" s="89"/>
      <c r="O25" s="50" t="s">
        <v>476</v>
      </c>
      <c r="P25" s="87" t="s">
        <v>109</v>
      </c>
      <c r="Q25" s="88"/>
      <c r="R25" s="89"/>
      <c r="S25" s="18" t="s">
        <v>110</v>
      </c>
      <c r="T25" s="83" t="s">
        <v>111</v>
      </c>
      <c r="U25" s="84"/>
    </row>
    <row r="26" spans="1:21" ht="36.200000000000003" customHeight="1" x14ac:dyDescent="0.2">
      <c r="A26" s="77" t="s">
        <v>35</v>
      </c>
      <c r="B26" s="78"/>
      <c r="C26" s="13">
        <v>2</v>
      </c>
      <c r="D26" s="90" t="s">
        <v>53</v>
      </c>
      <c r="E26" s="91"/>
      <c r="F26" s="81">
        <v>5</v>
      </c>
      <c r="G26" s="82"/>
      <c r="H26" s="13">
        <v>10</v>
      </c>
      <c r="I26" s="24" t="s">
        <v>95</v>
      </c>
      <c r="J26" s="83" t="s">
        <v>476</v>
      </c>
      <c r="K26" s="84"/>
      <c r="L26" s="8" t="s">
        <v>112</v>
      </c>
      <c r="M26" s="85" t="s">
        <v>113</v>
      </c>
      <c r="N26" s="86"/>
      <c r="O26" s="50" t="s">
        <v>476</v>
      </c>
      <c r="P26" s="87" t="s">
        <v>114</v>
      </c>
      <c r="Q26" s="88"/>
      <c r="R26" s="89"/>
      <c r="S26" s="25" t="s">
        <v>115</v>
      </c>
      <c r="T26" s="83" t="s">
        <v>116</v>
      </c>
      <c r="U26" s="84"/>
    </row>
    <row r="27" spans="1:21" ht="40.5" customHeight="1" x14ac:dyDescent="0.2">
      <c r="A27" s="77" t="s">
        <v>35</v>
      </c>
      <c r="B27" s="78"/>
      <c r="C27" s="13">
        <v>2</v>
      </c>
      <c r="D27" s="90" t="s">
        <v>53</v>
      </c>
      <c r="E27" s="91"/>
      <c r="F27" s="81">
        <v>5</v>
      </c>
      <c r="G27" s="82"/>
      <c r="H27" s="13">
        <v>10</v>
      </c>
      <c r="I27" s="24" t="s">
        <v>95</v>
      </c>
      <c r="J27" s="77" t="s">
        <v>476</v>
      </c>
      <c r="K27" s="78"/>
      <c r="L27" s="8" t="s">
        <v>112</v>
      </c>
      <c r="M27" s="87" t="s">
        <v>117</v>
      </c>
      <c r="N27" s="89"/>
      <c r="O27" s="50" t="s">
        <v>476</v>
      </c>
      <c r="P27" s="87" t="s">
        <v>118</v>
      </c>
      <c r="Q27" s="88"/>
      <c r="R27" s="89"/>
      <c r="S27" s="11" t="s">
        <v>119</v>
      </c>
      <c r="T27" s="83" t="s">
        <v>120</v>
      </c>
      <c r="U27" s="84"/>
    </row>
    <row r="28" spans="1:21" ht="39.200000000000003" customHeight="1" x14ac:dyDescent="0.2">
      <c r="A28" s="77" t="s">
        <v>102</v>
      </c>
      <c r="B28" s="78"/>
      <c r="C28" s="13">
        <v>1</v>
      </c>
      <c r="D28" s="90" t="s">
        <v>53</v>
      </c>
      <c r="E28" s="91"/>
      <c r="F28" s="81">
        <v>5</v>
      </c>
      <c r="G28" s="82"/>
      <c r="H28" s="13">
        <v>5</v>
      </c>
      <c r="I28" s="24" t="s">
        <v>95</v>
      </c>
      <c r="J28" s="83" t="s">
        <v>476</v>
      </c>
      <c r="K28" s="84"/>
      <c r="L28" s="8" t="s">
        <v>112</v>
      </c>
      <c r="M28" s="87" t="s">
        <v>121</v>
      </c>
      <c r="N28" s="89"/>
      <c r="O28" s="50" t="s">
        <v>476</v>
      </c>
      <c r="P28" s="87" t="s">
        <v>122</v>
      </c>
      <c r="Q28" s="88"/>
      <c r="R28" s="89"/>
      <c r="S28" s="11" t="s">
        <v>119</v>
      </c>
      <c r="T28" s="83" t="s">
        <v>123</v>
      </c>
      <c r="U28" s="84"/>
    </row>
    <row r="29" spans="1:21" ht="32.85" customHeight="1" x14ac:dyDescent="0.2">
      <c r="A29" s="77" t="s">
        <v>35</v>
      </c>
      <c r="B29" s="78"/>
      <c r="C29" s="13">
        <v>2</v>
      </c>
      <c r="D29" s="85" t="s">
        <v>27</v>
      </c>
      <c r="E29" s="86"/>
      <c r="F29" s="81">
        <v>10</v>
      </c>
      <c r="G29" s="82"/>
      <c r="H29" s="13">
        <v>20</v>
      </c>
      <c r="I29" s="17" t="s">
        <v>54</v>
      </c>
      <c r="J29" s="83" t="s">
        <v>476</v>
      </c>
      <c r="K29" s="84"/>
      <c r="L29" s="11" t="s">
        <v>112</v>
      </c>
      <c r="M29" s="87" t="s">
        <v>124</v>
      </c>
      <c r="N29" s="89"/>
      <c r="O29" s="50" t="s">
        <v>476</v>
      </c>
      <c r="P29" s="77" t="s">
        <v>125</v>
      </c>
      <c r="Q29" s="92"/>
      <c r="R29" s="78"/>
      <c r="S29" s="25" t="s">
        <v>126</v>
      </c>
      <c r="T29" s="93" t="s">
        <v>127</v>
      </c>
      <c r="U29" s="94"/>
    </row>
    <row r="30" spans="1:21" ht="34.35" customHeight="1" x14ac:dyDescent="0.2">
      <c r="A30" s="77" t="s">
        <v>35</v>
      </c>
      <c r="B30" s="78"/>
      <c r="C30" s="13">
        <v>2</v>
      </c>
      <c r="D30" s="90" t="s">
        <v>36</v>
      </c>
      <c r="E30" s="91"/>
      <c r="F30" s="81">
        <v>20</v>
      </c>
      <c r="G30" s="82"/>
      <c r="H30" s="13">
        <v>40</v>
      </c>
      <c r="I30" s="15" t="s">
        <v>28</v>
      </c>
      <c r="J30" s="83" t="s">
        <v>476</v>
      </c>
      <c r="K30" s="84"/>
      <c r="L30" s="8" t="s">
        <v>128</v>
      </c>
      <c r="M30" s="85" t="s">
        <v>129</v>
      </c>
      <c r="N30" s="86"/>
      <c r="O30" s="50" t="s">
        <v>476</v>
      </c>
      <c r="P30" s="87" t="s">
        <v>130</v>
      </c>
      <c r="Q30" s="88"/>
      <c r="R30" s="89"/>
      <c r="S30" s="8" t="s">
        <v>131</v>
      </c>
      <c r="T30" s="85" t="s">
        <v>132</v>
      </c>
      <c r="U30" s="86"/>
    </row>
    <row r="31" spans="1:21" ht="35.1" customHeight="1" x14ac:dyDescent="0.2">
      <c r="A31" s="77" t="s">
        <v>35</v>
      </c>
      <c r="B31" s="78"/>
      <c r="C31" s="13">
        <v>2</v>
      </c>
      <c r="D31" s="79" t="s">
        <v>27</v>
      </c>
      <c r="E31" s="80"/>
      <c r="F31" s="81">
        <v>10</v>
      </c>
      <c r="G31" s="82"/>
      <c r="H31" s="13">
        <v>20</v>
      </c>
      <c r="I31" s="17" t="s">
        <v>54</v>
      </c>
      <c r="J31" s="83" t="s">
        <v>476</v>
      </c>
      <c r="K31" s="84"/>
      <c r="L31" s="8" t="s">
        <v>128</v>
      </c>
      <c r="M31" s="85" t="s">
        <v>133</v>
      </c>
      <c r="N31" s="86"/>
      <c r="O31" s="50" t="s">
        <v>476</v>
      </c>
      <c r="P31" s="87" t="s">
        <v>134</v>
      </c>
      <c r="Q31" s="88"/>
      <c r="R31" s="89"/>
      <c r="S31" s="10" t="s">
        <v>65</v>
      </c>
      <c r="T31" s="87" t="s">
        <v>135</v>
      </c>
      <c r="U31" s="89"/>
    </row>
    <row r="32" spans="1:21" ht="37.35" customHeight="1" x14ac:dyDescent="0.2">
      <c r="A32" s="77" t="s">
        <v>102</v>
      </c>
      <c r="B32" s="78"/>
      <c r="C32" s="13">
        <v>1</v>
      </c>
      <c r="D32" s="90" t="s">
        <v>53</v>
      </c>
      <c r="E32" s="91"/>
      <c r="F32" s="81">
        <v>5</v>
      </c>
      <c r="G32" s="82"/>
      <c r="H32" s="13">
        <v>5</v>
      </c>
      <c r="I32" s="24" t="s">
        <v>95</v>
      </c>
      <c r="J32" s="83" t="s">
        <v>476</v>
      </c>
      <c r="K32" s="84"/>
      <c r="L32" s="8" t="s">
        <v>112</v>
      </c>
      <c r="M32" s="87" t="s">
        <v>136</v>
      </c>
      <c r="N32" s="89"/>
      <c r="O32" s="50" t="s">
        <v>476</v>
      </c>
      <c r="P32" s="87" t="s">
        <v>137</v>
      </c>
      <c r="Q32" s="88"/>
      <c r="R32" s="89"/>
      <c r="S32" s="9" t="s">
        <v>138</v>
      </c>
      <c r="T32" s="87" t="s">
        <v>139</v>
      </c>
      <c r="U32" s="89"/>
    </row>
    <row r="33" spans="1:29" ht="8.25" customHeight="1" x14ac:dyDescent="0.2">
      <c r="A33" s="76" t="s">
        <v>140</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row>
  </sheetData>
  <mergeCells count="177">
    <mergeCell ref="A1:AB1"/>
    <mergeCell ref="A2:AB2"/>
    <mergeCell ref="A3:AB3"/>
    <mergeCell ref="A4:T4"/>
    <mergeCell ref="U4:AB4"/>
    <mergeCell ref="B5:D5"/>
    <mergeCell ref="E5:F5"/>
    <mergeCell ref="G5:J5"/>
    <mergeCell ref="K5:L5"/>
    <mergeCell ref="M5:Q5"/>
    <mergeCell ref="R5:T5"/>
    <mergeCell ref="U5:AA5"/>
    <mergeCell ref="B6:D6"/>
    <mergeCell ref="E6:F6"/>
    <mergeCell ref="G6:J6"/>
    <mergeCell ref="K6:L6"/>
    <mergeCell ref="M6:Q6"/>
    <mergeCell ref="R6:T6"/>
    <mergeCell ref="U6:V6"/>
    <mergeCell ref="B7:D7"/>
    <mergeCell ref="E7:F7"/>
    <mergeCell ref="G7:J7"/>
    <mergeCell ref="K7:L7"/>
    <mergeCell ref="N7:P7"/>
    <mergeCell ref="R7:T7"/>
    <mergeCell ref="U7:V7"/>
    <mergeCell ref="B8:D8"/>
    <mergeCell ref="E8:F8"/>
    <mergeCell ref="G8:J8"/>
    <mergeCell ref="K8:L8"/>
    <mergeCell ref="N8:P8"/>
    <mergeCell ref="R8:T8"/>
    <mergeCell ref="U8:V8"/>
    <mergeCell ref="B9:D9"/>
    <mergeCell ref="E9:F9"/>
    <mergeCell ref="G9:J9"/>
    <mergeCell ref="K9:L9"/>
    <mergeCell ref="N9:P9"/>
    <mergeCell ref="R9:T9"/>
    <mergeCell ref="U9:V9"/>
    <mergeCell ref="B10:D10"/>
    <mergeCell ref="E10:F10"/>
    <mergeCell ref="G10:J10"/>
    <mergeCell ref="K10:L10"/>
    <mergeCell ref="N10:P10"/>
    <mergeCell ref="R10:T10"/>
    <mergeCell ref="U10:V10"/>
    <mergeCell ref="B11:D11"/>
    <mergeCell ref="E11:F11"/>
    <mergeCell ref="G11:J11"/>
    <mergeCell ref="K11:L11"/>
    <mergeCell ref="N11:P11"/>
    <mergeCell ref="R11:T11"/>
    <mergeCell ref="U11:V11"/>
    <mergeCell ref="B12:D12"/>
    <mergeCell ref="E12:F12"/>
    <mergeCell ref="G12:J12"/>
    <mergeCell ref="K12:L12"/>
    <mergeCell ref="N12:P12"/>
    <mergeCell ref="R12:T12"/>
    <mergeCell ref="U12:V12"/>
    <mergeCell ref="B13:D13"/>
    <mergeCell ref="E13:F13"/>
    <mergeCell ref="G13:J13"/>
    <mergeCell ref="K13:L13"/>
    <mergeCell ref="N13:P13"/>
    <mergeCell ref="R13:T13"/>
    <mergeCell ref="U13:V13"/>
    <mergeCell ref="B14:D14"/>
    <mergeCell ref="E14:F14"/>
    <mergeCell ref="G14:J14"/>
    <mergeCell ref="K14:L14"/>
    <mergeCell ref="N14:P14"/>
    <mergeCell ref="R14:T14"/>
    <mergeCell ref="U14:V14"/>
    <mergeCell ref="B15:D15"/>
    <mergeCell ref="E15:F15"/>
    <mergeCell ref="G15:J15"/>
    <mergeCell ref="K15:L15"/>
    <mergeCell ref="N15:P15"/>
    <mergeCell ref="R15:T15"/>
    <mergeCell ref="U15:V15"/>
    <mergeCell ref="B16:D16"/>
    <mergeCell ref="E16:F16"/>
    <mergeCell ref="G16:J16"/>
    <mergeCell ref="K16:L16"/>
    <mergeCell ref="N16:P16"/>
    <mergeCell ref="R16:T16"/>
    <mergeCell ref="U16:V16"/>
    <mergeCell ref="A17:R17"/>
    <mergeCell ref="S17:U17"/>
    <mergeCell ref="A18:U18"/>
    <mergeCell ref="A19:U19"/>
    <mergeCell ref="A20:O20"/>
    <mergeCell ref="P20:U20"/>
    <mergeCell ref="A21:I21"/>
    <mergeCell ref="J21:N21"/>
    <mergeCell ref="P21:R21"/>
    <mergeCell ref="T21:U21"/>
    <mergeCell ref="A22:B22"/>
    <mergeCell ref="D22:E22"/>
    <mergeCell ref="F22:G22"/>
    <mergeCell ref="J22:K22"/>
    <mergeCell ref="M22:N22"/>
    <mergeCell ref="P22:R22"/>
    <mergeCell ref="T22:U22"/>
    <mergeCell ref="A23:B23"/>
    <mergeCell ref="D23:E23"/>
    <mergeCell ref="F23:G23"/>
    <mergeCell ref="J23:K23"/>
    <mergeCell ref="M23:N23"/>
    <mergeCell ref="P23:R23"/>
    <mergeCell ref="T23:U23"/>
    <mergeCell ref="A24:B24"/>
    <mergeCell ref="D24:E24"/>
    <mergeCell ref="F24:G24"/>
    <mergeCell ref="J24:K24"/>
    <mergeCell ref="M24:N24"/>
    <mergeCell ref="P24:R24"/>
    <mergeCell ref="T24:U24"/>
    <mergeCell ref="A25:B25"/>
    <mergeCell ref="D25:E25"/>
    <mergeCell ref="F25:G25"/>
    <mergeCell ref="J25:K25"/>
    <mergeCell ref="M25:N25"/>
    <mergeCell ref="P25:R25"/>
    <mergeCell ref="T25:U25"/>
    <mergeCell ref="A26:B26"/>
    <mergeCell ref="D26:E26"/>
    <mergeCell ref="F26:G26"/>
    <mergeCell ref="J26:K26"/>
    <mergeCell ref="M26:N26"/>
    <mergeCell ref="P26:R26"/>
    <mergeCell ref="T26:U26"/>
    <mergeCell ref="A27:B27"/>
    <mergeCell ref="D27:E27"/>
    <mergeCell ref="F27:G27"/>
    <mergeCell ref="J27:K27"/>
    <mergeCell ref="M27:N27"/>
    <mergeCell ref="P27:R27"/>
    <mergeCell ref="T27:U27"/>
    <mergeCell ref="A28:B28"/>
    <mergeCell ref="D28:E28"/>
    <mergeCell ref="F28:G28"/>
    <mergeCell ref="J28:K28"/>
    <mergeCell ref="M28:N28"/>
    <mergeCell ref="P28:R28"/>
    <mergeCell ref="T28:U28"/>
    <mergeCell ref="A29:B29"/>
    <mergeCell ref="D29:E29"/>
    <mergeCell ref="F29:G29"/>
    <mergeCell ref="J29:K29"/>
    <mergeCell ref="M29:N29"/>
    <mergeCell ref="P29:R29"/>
    <mergeCell ref="T29:U29"/>
    <mergeCell ref="A30:B30"/>
    <mergeCell ref="D30:E30"/>
    <mergeCell ref="F30:G30"/>
    <mergeCell ref="J30:K30"/>
    <mergeCell ref="M30:N30"/>
    <mergeCell ref="P30:R30"/>
    <mergeCell ref="T30:U30"/>
    <mergeCell ref="A33:AC33"/>
    <mergeCell ref="A31:B31"/>
    <mergeCell ref="D31:E31"/>
    <mergeCell ref="F31:G31"/>
    <mergeCell ref="J31:K31"/>
    <mergeCell ref="M31:N31"/>
    <mergeCell ref="P31:R31"/>
    <mergeCell ref="T31:U31"/>
    <mergeCell ref="A32:B32"/>
    <mergeCell ref="D32:E32"/>
    <mergeCell ref="F32:G32"/>
    <mergeCell ref="J32:K32"/>
    <mergeCell ref="M32:N32"/>
    <mergeCell ref="P32:R32"/>
    <mergeCell ref="T32:U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topLeftCell="A12" zoomScale="120" zoomScaleNormal="120" workbookViewId="0">
      <selection activeCell="A16" sqref="A16:U16"/>
    </sheetView>
  </sheetViews>
  <sheetFormatPr baseColWidth="10" defaultColWidth="9.33203125" defaultRowHeight="12.75" x14ac:dyDescent="0.2"/>
  <cols>
    <col min="1" max="1" width="4" customWidth="1"/>
    <col min="2" max="2" width="4.83203125" customWidth="1"/>
    <col min="3" max="3" width="6.5" customWidth="1"/>
    <col min="4" max="4" width="1.1640625" customWidth="1"/>
    <col min="5" max="5" width="7.83203125" customWidth="1"/>
    <col min="6" max="6" width="3.83203125" customWidth="1"/>
    <col min="7" max="7" width="2.1640625" customWidth="1"/>
    <col min="8" max="8" width="5.5" customWidth="1"/>
    <col min="9" max="9" width="6.6640625" customWidth="1"/>
    <col min="10" max="10" width="3.1640625" customWidth="1"/>
    <col min="11" max="11" width="3.83203125" customWidth="1"/>
    <col min="12" max="13" width="7.5" customWidth="1"/>
    <col min="14" max="14" width="1.33203125" customWidth="1"/>
    <col min="15" max="15" width="6.83203125" customWidth="1"/>
    <col min="16" max="16" width="8" customWidth="1"/>
    <col min="17" max="17" width="8.83203125" customWidth="1"/>
    <col min="18" max="18" width="0.6640625" customWidth="1"/>
    <col min="19" max="19" width="10" customWidth="1"/>
    <col min="20" max="20" width="2.83203125" customWidth="1"/>
    <col min="21" max="21" width="8.5" customWidth="1"/>
    <col min="22" max="22" width="0.6640625" customWidth="1"/>
    <col min="23" max="23" width="6.83203125" customWidth="1"/>
    <col min="24" max="24" width="10" customWidth="1"/>
    <col min="25" max="25" width="5.33203125" customWidth="1"/>
    <col min="26" max="26" width="5.5" customWidth="1"/>
    <col min="27" max="27" width="7.83203125" customWidth="1"/>
    <col min="28" max="28" width="19.1640625" customWidth="1"/>
    <col min="29" max="29" width="161.33203125" customWidth="1"/>
  </cols>
  <sheetData>
    <row r="1" spans="1:28" ht="33.200000000000003" customHeight="1" x14ac:dyDescent="0.2">
      <c r="A1" s="93" t="s">
        <v>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row>
    <row r="2" spans="1:28" ht="9.9499999999999993" customHeight="1" x14ac:dyDescent="0.2">
      <c r="A2" s="154" t="s">
        <v>1</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row>
    <row r="3" spans="1:28" ht="18.2" customHeight="1" x14ac:dyDescent="0.2">
      <c r="A3" s="156" t="s">
        <v>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4" spans="1:28" ht="15.95" customHeight="1" x14ac:dyDescent="0.2">
      <c r="A4" s="158" t="s">
        <v>3</v>
      </c>
      <c r="B4" s="159"/>
      <c r="C4" s="159"/>
      <c r="D4" s="159"/>
      <c r="E4" s="159"/>
      <c r="F4" s="159"/>
      <c r="G4" s="159"/>
      <c r="H4" s="159"/>
      <c r="I4" s="159"/>
      <c r="J4" s="159"/>
      <c r="K4" s="159"/>
      <c r="L4" s="159"/>
      <c r="M4" s="159"/>
      <c r="N4" s="159"/>
      <c r="O4" s="159"/>
      <c r="P4" s="159"/>
      <c r="Q4" s="159"/>
      <c r="R4" s="159"/>
      <c r="S4" s="159"/>
      <c r="T4" s="160"/>
      <c r="U4" s="161" t="s">
        <v>4</v>
      </c>
      <c r="V4" s="162"/>
      <c r="W4" s="162"/>
      <c r="X4" s="162"/>
      <c r="Y4" s="162"/>
      <c r="Z4" s="162"/>
      <c r="AA4" s="162"/>
      <c r="AB4" s="162"/>
    </row>
    <row r="5" spans="1:28" ht="15" customHeight="1" x14ac:dyDescent="0.2">
      <c r="A5" s="1"/>
      <c r="B5" s="111"/>
      <c r="C5" s="112"/>
      <c r="D5" s="113"/>
      <c r="E5" s="111"/>
      <c r="F5" s="113"/>
      <c r="G5" s="111"/>
      <c r="H5" s="112"/>
      <c r="I5" s="112"/>
      <c r="J5" s="113"/>
      <c r="K5" s="111"/>
      <c r="L5" s="113"/>
      <c r="M5" s="111"/>
      <c r="N5" s="112"/>
      <c r="O5" s="112"/>
      <c r="P5" s="112"/>
      <c r="Q5" s="113"/>
      <c r="R5" s="111"/>
      <c r="S5" s="112"/>
      <c r="T5" s="113"/>
      <c r="U5" s="163" t="s">
        <v>5</v>
      </c>
      <c r="V5" s="164"/>
      <c r="W5" s="164"/>
      <c r="X5" s="164"/>
      <c r="Y5" s="164"/>
      <c r="Z5" s="164"/>
      <c r="AA5" s="165"/>
      <c r="AB5" s="1"/>
    </row>
    <row r="6" spans="1:28" ht="21.6" customHeight="1" x14ac:dyDescent="0.2">
      <c r="A6" s="2" t="s">
        <v>6</v>
      </c>
      <c r="B6" s="143" t="s">
        <v>7</v>
      </c>
      <c r="C6" s="144"/>
      <c r="D6" s="145"/>
      <c r="E6" s="149" t="s">
        <v>8</v>
      </c>
      <c r="F6" s="150"/>
      <c r="G6" s="143" t="s">
        <v>9</v>
      </c>
      <c r="H6" s="144"/>
      <c r="I6" s="144"/>
      <c r="J6" s="145"/>
      <c r="K6" s="149" t="s">
        <v>10</v>
      </c>
      <c r="L6" s="150"/>
      <c r="M6" s="146" t="s">
        <v>11</v>
      </c>
      <c r="N6" s="148"/>
      <c r="O6" s="148"/>
      <c r="P6" s="148"/>
      <c r="Q6" s="147"/>
      <c r="R6" s="143" t="s">
        <v>12</v>
      </c>
      <c r="S6" s="144"/>
      <c r="T6" s="145"/>
      <c r="U6" s="116" t="s">
        <v>13</v>
      </c>
      <c r="V6" s="117"/>
      <c r="W6" s="4" t="s">
        <v>14</v>
      </c>
      <c r="X6" s="3" t="s">
        <v>15</v>
      </c>
      <c r="Y6" s="4" t="s">
        <v>14</v>
      </c>
      <c r="Z6" s="3" t="s">
        <v>16</v>
      </c>
      <c r="AA6" s="3" t="s">
        <v>17</v>
      </c>
      <c r="AB6" s="5" t="s">
        <v>18</v>
      </c>
    </row>
    <row r="7" spans="1:28" ht="39.200000000000003" customHeight="1" x14ac:dyDescent="0.2">
      <c r="A7" s="6">
        <v>11</v>
      </c>
      <c r="B7" s="79" t="s">
        <v>72</v>
      </c>
      <c r="C7" s="127"/>
      <c r="D7" s="80"/>
      <c r="E7" s="85" t="s">
        <v>141</v>
      </c>
      <c r="F7" s="86"/>
      <c r="G7" s="87" t="s">
        <v>142</v>
      </c>
      <c r="H7" s="88"/>
      <c r="I7" s="88"/>
      <c r="J7" s="89"/>
      <c r="K7" s="85" t="s">
        <v>143</v>
      </c>
      <c r="L7" s="86"/>
      <c r="M7" s="10" t="s">
        <v>22</v>
      </c>
      <c r="N7" s="85" t="s">
        <v>144</v>
      </c>
      <c r="O7" s="129"/>
      <c r="P7" s="86"/>
      <c r="Q7" s="10" t="s">
        <v>24</v>
      </c>
      <c r="R7" s="85" t="s">
        <v>145</v>
      </c>
      <c r="S7" s="129"/>
      <c r="T7" s="86"/>
      <c r="U7" s="90" t="s">
        <v>43</v>
      </c>
      <c r="V7" s="91"/>
      <c r="W7" s="13">
        <v>3</v>
      </c>
      <c r="X7" s="12" t="s">
        <v>36</v>
      </c>
      <c r="Y7" s="13">
        <v>20</v>
      </c>
      <c r="Z7" s="13">
        <v>60</v>
      </c>
      <c r="AA7" s="16" t="s">
        <v>44</v>
      </c>
      <c r="AB7" s="8" t="s">
        <v>146</v>
      </c>
    </row>
    <row r="8" spans="1:28" ht="47.85" customHeight="1" x14ac:dyDescent="0.2">
      <c r="A8" s="6">
        <v>12</v>
      </c>
      <c r="B8" s="79" t="s">
        <v>72</v>
      </c>
      <c r="C8" s="127"/>
      <c r="D8" s="80"/>
      <c r="E8" s="85" t="s">
        <v>147</v>
      </c>
      <c r="F8" s="86"/>
      <c r="G8" s="87" t="s">
        <v>148</v>
      </c>
      <c r="H8" s="88"/>
      <c r="I8" s="88"/>
      <c r="J8" s="89"/>
      <c r="K8" s="77" t="s">
        <v>80</v>
      </c>
      <c r="L8" s="78"/>
      <c r="M8" s="10" t="s">
        <v>22</v>
      </c>
      <c r="N8" s="79" t="s">
        <v>149</v>
      </c>
      <c r="O8" s="127"/>
      <c r="P8" s="80"/>
      <c r="Q8" s="10" t="s">
        <v>33</v>
      </c>
      <c r="R8" s="77" t="s">
        <v>150</v>
      </c>
      <c r="S8" s="92"/>
      <c r="T8" s="78"/>
      <c r="U8" s="90" t="s">
        <v>43</v>
      </c>
      <c r="V8" s="91"/>
      <c r="W8" s="13">
        <v>3</v>
      </c>
      <c r="X8" s="8" t="s">
        <v>36</v>
      </c>
      <c r="Y8" s="13">
        <v>20</v>
      </c>
      <c r="Z8" s="13">
        <v>60</v>
      </c>
      <c r="AA8" s="16" t="s">
        <v>44</v>
      </c>
      <c r="AB8" s="11" t="s">
        <v>151</v>
      </c>
    </row>
    <row r="9" spans="1:28" ht="52.35" customHeight="1" x14ac:dyDescent="0.2">
      <c r="A9" s="6">
        <v>13</v>
      </c>
      <c r="B9" s="79" t="s">
        <v>72</v>
      </c>
      <c r="C9" s="127"/>
      <c r="D9" s="80"/>
      <c r="E9" s="85" t="s">
        <v>152</v>
      </c>
      <c r="F9" s="86"/>
      <c r="G9" s="83" t="s">
        <v>153</v>
      </c>
      <c r="H9" s="128"/>
      <c r="I9" s="128"/>
      <c r="J9" s="84"/>
      <c r="K9" s="77" t="s">
        <v>154</v>
      </c>
      <c r="L9" s="78"/>
      <c r="M9" s="10" t="s">
        <v>22</v>
      </c>
      <c r="N9" s="87" t="s">
        <v>155</v>
      </c>
      <c r="O9" s="88"/>
      <c r="P9" s="89"/>
      <c r="Q9" s="10" t="s">
        <v>33</v>
      </c>
      <c r="R9" s="77" t="s">
        <v>150</v>
      </c>
      <c r="S9" s="92"/>
      <c r="T9" s="78"/>
      <c r="U9" s="90" t="s">
        <v>43</v>
      </c>
      <c r="V9" s="91"/>
      <c r="W9" s="13">
        <v>3</v>
      </c>
      <c r="X9" s="12" t="s">
        <v>36</v>
      </c>
      <c r="Y9" s="13">
        <v>20</v>
      </c>
      <c r="Z9" s="13">
        <v>60</v>
      </c>
      <c r="AA9" s="16" t="s">
        <v>44</v>
      </c>
      <c r="AB9" s="8" t="s">
        <v>156</v>
      </c>
    </row>
    <row r="10" spans="1:28" ht="49.35" customHeight="1" x14ac:dyDescent="0.2">
      <c r="A10" s="6">
        <v>14</v>
      </c>
      <c r="B10" s="79" t="s">
        <v>72</v>
      </c>
      <c r="C10" s="127"/>
      <c r="D10" s="80"/>
      <c r="E10" s="79" t="s">
        <v>157</v>
      </c>
      <c r="F10" s="80"/>
      <c r="G10" s="83" t="s">
        <v>158</v>
      </c>
      <c r="H10" s="128"/>
      <c r="I10" s="128"/>
      <c r="J10" s="84"/>
      <c r="K10" s="77" t="s">
        <v>159</v>
      </c>
      <c r="L10" s="78"/>
      <c r="M10" s="10" t="s">
        <v>22</v>
      </c>
      <c r="N10" s="77" t="s">
        <v>160</v>
      </c>
      <c r="O10" s="92"/>
      <c r="P10" s="78"/>
      <c r="Q10" s="10" t="s">
        <v>33</v>
      </c>
      <c r="R10" s="85" t="s">
        <v>42</v>
      </c>
      <c r="S10" s="129"/>
      <c r="T10" s="86"/>
      <c r="U10" s="90" t="s">
        <v>43</v>
      </c>
      <c r="V10" s="91"/>
      <c r="W10" s="13">
        <v>3</v>
      </c>
      <c r="X10" s="10" t="s">
        <v>27</v>
      </c>
      <c r="Y10" s="13">
        <v>10</v>
      </c>
      <c r="Z10" s="13">
        <v>30</v>
      </c>
      <c r="AA10" s="15" t="s">
        <v>28</v>
      </c>
      <c r="AB10" s="11" t="s">
        <v>161</v>
      </c>
    </row>
    <row r="11" spans="1:28" ht="30" customHeight="1" x14ac:dyDescent="0.2">
      <c r="A11" s="6">
        <v>15</v>
      </c>
      <c r="B11" s="138" t="s">
        <v>72</v>
      </c>
      <c r="C11" s="139"/>
      <c r="D11" s="140"/>
      <c r="E11" s="138" t="s">
        <v>162</v>
      </c>
      <c r="F11" s="140"/>
      <c r="G11" s="166" t="s">
        <v>163</v>
      </c>
      <c r="H11" s="130"/>
      <c r="I11" s="130"/>
      <c r="J11" s="131"/>
      <c r="K11" s="83" t="s">
        <v>164</v>
      </c>
      <c r="L11" s="84"/>
      <c r="M11" s="10" t="s">
        <v>22</v>
      </c>
      <c r="N11" s="87" t="s">
        <v>165</v>
      </c>
      <c r="O11" s="88"/>
      <c r="P11" s="89"/>
      <c r="Q11" s="10" t="s">
        <v>33</v>
      </c>
      <c r="R11" s="83" t="s">
        <v>166</v>
      </c>
      <c r="S11" s="128"/>
      <c r="T11" s="84"/>
      <c r="U11" s="90" t="s">
        <v>76</v>
      </c>
      <c r="V11" s="91"/>
      <c r="W11" s="13">
        <v>3</v>
      </c>
      <c r="X11" s="12" t="s">
        <v>36</v>
      </c>
      <c r="Y11" s="13">
        <v>20</v>
      </c>
      <c r="Z11" s="13">
        <v>60</v>
      </c>
      <c r="AA11" s="16" t="s">
        <v>44</v>
      </c>
      <c r="AB11" s="8" t="s">
        <v>167</v>
      </c>
    </row>
    <row r="12" spans="1:28" ht="52.35" customHeight="1" x14ac:dyDescent="0.2">
      <c r="A12" s="6">
        <v>16</v>
      </c>
      <c r="B12" s="79" t="s">
        <v>72</v>
      </c>
      <c r="C12" s="127"/>
      <c r="D12" s="80"/>
      <c r="E12" s="79" t="s">
        <v>162</v>
      </c>
      <c r="F12" s="80"/>
      <c r="G12" s="87" t="s">
        <v>168</v>
      </c>
      <c r="H12" s="88"/>
      <c r="I12" s="88"/>
      <c r="J12" s="89"/>
      <c r="K12" s="85" t="s">
        <v>169</v>
      </c>
      <c r="L12" s="86"/>
      <c r="M12" s="10" t="s">
        <v>22</v>
      </c>
      <c r="N12" s="87" t="s">
        <v>170</v>
      </c>
      <c r="O12" s="88"/>
      <c r="P12" s="89"/>
      <c r="Q12" s="10" t="s">
        <v>33</v>
      </c>
      <c r="R12" s="167" t="s">
        <v>171</v>
      </c>
      <c r="S12" s="98"/>
      <c r="T12" s="99"/>
      <c r="U12" s="90" t="s">
        <v>35</v>
      </c>
      <c r="V12" s="91"/>
      <c r="W12" s="13">
        <v>2</v>
      </c>
      <c r="X12" s="12" t="s">
        <v>36</v>
      </c>
      <c r="Y12" s="13">
        <v>20</v>
      </c>
      <c r="Z12" s="13">
        <v>40</v>
      </c>
      <c r="AA12" s="15" t="s">
        <v>28</v>
      </c>
      <c r="AB12" s="11" t="s">
        <v>172</v>
      </c>
    </row>
    <row r="13" spans="1:28" ht="52.35" customHeight="1" x14ac:dyDescent="0.2">
      <c r="A13" s="6">
        <v>17</v>
      </c>
      <c r="B13" s="79" t="s">
        <v>72</v>
      </c>
      <c r="C13" s="127"/>
      <c r="D13" s="80"/>
      <c r="E13" s="79" t="s">
        <v>162</v>
      </c>
      <c r="F13" s="80"/>
      <c r="G13" s="87" t="s">
        <v>168</v>
      </c>
      <c r="H13" s="88"/>
      <c r="I13" s="88"/>
      <c r="J13" s="89"/>
      <c r="K13" s="77" t="s">
        <v>164</v>
      </c>
      <c r="L13" s="78"/>
      <c r="M13" s="10" t="s">
        <v>22</v>
      </c>
      <c r="N13" s="85" t="s">
        <v>173</v>
      </c>
      <c r="O13" s="129"/>
      <c r="P13" s="86"/>
      <c r="Q13" s="10" t="s">
        <v>33</v>
      </c>
      <c r="R13" s="77" t="s">
        <v>166</v>
      </c>
      <c r="S13" s="92"/>
      <c r="T13" s="78"/>
      <c r="U13" s="85" t="s">
        <v>26</v>
      </c>
      <c r="V13" s="86"/>
      <c r="W13" s="13">
        <v>4</v>
      </c>
      <c r="X13" s="8" t="s">
        <v>36</v>
      </c>
      <c r="Y13" s="13">
        <v>20</v>
      </c>
      <c r="Z13" s="13">
        <v>80</v>
      </c>
      <c r="AA13" s="16" t="s">
        <v>44</v>
      </c>
      <c r="AB13" s="8" t="s">
        <v>174</v>
      </c>
    </row>
    <row r="14" spans="1:28" ht="55.35" customHeight="1" x14ac:dyDescent="0.2">
      <c r="A14" s="26">
        <v>18</v>
      </c>
      <c r="B14" s="79" t="s">
        <v>72</v>
      </c>
      <c r="C14" s="127"/>
      <c r="D14" s="80"/>
      <c r="E14" s="83" t="s">
        <v>175</v>
      </c>
      <c r="F14" s="84"/>
      <c r="G14" s="79" t="s">
        <v>176</v>
      </c>
      <c r="H14" s="127"/>
      <c r="I14" s="127"/>
      <c r="J14" s="80"/>
      <c r="K14" s="77" t="s">
        <v>177</v>
      </c>
      <c r="L14" s="78"/>
      <c r="M14" s="10" t="s">
        <v>22</v>
      </c>
      <c r="N14" s="87" t="s">
        <v>178</v>
      </c>
      <c r="O14" s="88"/>
      <c r="P14" s="89"/>
      <c r="Q14" s="10" t="s">
        <v>33</v>
      </c>
      <c r="R14" s="83" t="s">
        <v>179</v>
      </c>
      <c r="S14" s="128"/>
      <c r="T14" s="84"/>
      <c r="U14" s="90" t="s">
        <v>43</v>
      </c>
      <c r="V14" s="91"/>
      <c r="W14" s="13">
        <v>3</v>
      </c>
      <c r="X14" s="10" t="s">
        <v>27</v>
      </c>
      <c r="Y14" s="13">
        <v>10</v>
      </c>
      <c r="Z14" s="13">
        <v>30</v>
      </c>
      <c r="AA14" s="15" t="s">
        <v>28</v>
      </c>
      <c r="AB14" s="8" t="s">
        <v>180</v>
      </c>
    </row>
    <row r="15" spans="1:28" ht="33.200000000000003" customHeight="1" x14ac:dyDescent="0.2">
      <c r="A15" s="130"/>
      <c r="B15" s="130"/>
      <c r="C15" s="130"/>
      <c r="D15" s="130"/>
      <c r="E15" s="130"/>
      <c r="F15" s="130"/>
      <c r="G15" s="130"/>
      <c r="H15" s="130"/>
      <c r="I15" s="130"/>
      <c r="J15" s="130"/>
      <c r="K15" s="130"/>
      <c r="L15" s="130"/>
      <c r="M15" s="130"/>
      <c r="N15" s="130"/>
      <c r="O15" s="130"/>
      <c r="P15" s="130"/>
      <c r="Q15" s="130"/>
      <c r="R15" s="131"/>
      <c r="S15" s="132" t="s">
        <v>475</v>
      </c>
      <c r="T15" s="133"/>
      <c r="U15" s="134"/>
    </row>
    <row r="16" spans="1:28" ht="9.9499999999999993" customHeight="1" x14ac:dyDescent="0.2">
      <c r="A16" s="96"/>
      <c r="B16" s="96"/>
      <c r="C16" s="96"/>
      <c r="D16" s="96"/>
      <c r="E16" s="96"/>
      <c r="F16" s="96"/>
      <c r="G16" s="96"/>
      <c r="H16" s="96"/>
      <c r="I16" s="96"/>
      <c r="J16" s="96"/>
      <c r="K16" s="96"/>
      <c r="L16" s="96"/>
      <c r="M16" s="96"/>
      <c r="N16" s="96"/>
      <c r="O16" s="96"/>
      <c r="P16" s="96"/>
      <c r="Q16" s="96"/>
      <c r="R16" s="96"/>
      <c r="S16" s="96"/>
      <c r="T16" s="96"/>
      <c r="U16" s="97"/>
    </row>
    <row r="17" spans="1:29" ht="18.2" customHeight="1" x14ac:dyDescent="0.2">
      <c r="A17" s="98"/>
      <c r="B17" s="98"/>
      <c r="C17" s="98"/>
      <c r="D17" s="98"/>
      <c r="E17" s="98"/>
      <c r="F17" s="98"/>
      <c r="G17" s="98"/>
      <c r="H17" s="98"/>
      <c r="I17" s="98"/>
      <c r="J17" s="98"/>
      <c r="K17" s="98"/>
      <c r="L17" s="98"/>
      <c r="M17" s="98"/>
      <c r="N17" s="98"/>
      <c r="O17" s="98"/>
      <c r="P17" s="98"/>
      <c r="Q17" s="98"/>
      <c r="R17" s="98"/>
      <c r="S17" s="98"/>
      <c r="T17" s="98"/>
      <c r="U17" s="99"/>
    </row>
    <row r="18" spans="1:29" ht="15.95" customHeight="1" x14ac:dyDescent="0.2">
      <c r="A18" s="100" t="s">
        <v>84</v>
      </c>
      <c r="B18" s="100"/>
      <c r="C18" s="100"/>
      <c r="D18" s="100"/>
      <c r="E18" s="100"/>
      <c r="F18" s="100"/>
      <c r="G18" s="100"/>
      <c r="H18" s="100"/>
      <c r="I18" s="100"/>
      <c r="J18" s="100"/>
      <c r="K18" s="100"/>
      <c r="L18" s="100"/>
      <c r="M18" s="100"/>
      <c r="N18" s="100"/>
      <c r="O18" s="101"/>
      <c r="P18" s="102" t="s">
        <v>85</v>
      </c>
      <c r="Q18" s="103"/>
      <c r="R18" s="103"/>
      <c r="S18" s="103"/>
      <c r="T18" s="103"/>
      <c r="U18" s="104"/>
    </row>
    <row r="19" spans="1:29" ht="16.5" customHeight="1" x14ac:dyDescent="0.2">
      <c r="A19" s="105" t="s">
        <v>86</v>
      </c>
      <c r="B19" s="106"/>
      <c r="C19" s="106"/>
      <c r="D19" s="106"/>
      <c r="E19" s="106"/>
      <c r="F19" s="106"/>
      <c r="G19" s="106"/>
      <c r="H19" s="106"/>
      <c r="I19" s="107"/>
      <c r="J19" s="108" t="s">
        <v>87</v>
      </c>
      <c r="K19" s="109"/>
      <c r="L19" s="109"/>
      <c r="M19" s="109"/>
      <c r="N19" s="110"/>
      <c r="O19" s="1"/>
      <c r="P19" s="111"/>
      <c r="Q19" s="112"/>
      <c r="R19" s="113"/>
      <c r="S19" s="1"/>
      <c r="T19" s="114" t="s">
        <v>88</v>
      </c>
      <c r="U19" s="115"/>
    </row>
    <row r="20" spans="1:29" ht="21.6" customHeight="1" x14ac:dyDescent="0.2">
      <c r="A20" s="116" t="s">
        <v>13</v>
      </c>
      <c r="B20" s="117"/>
      <c r="C20" s="4" t="s">
        <v>14</v>
      </c>
      <c r="D20" s="116" t="s">
        <v>15</v>
      </c>
      <c r="E20" s="117"/>
      <c r="F20" s="118" t="s">
        <v>14</v>
      </c>
      <c r="G20" s="119"/>
      <c r="H20" s="3" t="s">
        <v>16</v>
      </c>
      <c r="I20" s="20" t="s">
        <v>17</v>
      </c>
      <c r="J20" s="116" t="s">
        <v>89</v>
      </c>
      <c r="K20" s="117"/>
      <c r="L20" s="21" t="s">
        <v>90</v>
      </c>
      <c r="M20" s="120" t="s">
        <v>91</v>
      </c>
      <c r="N20" s="121"/>
      <c r="O20" s="22" t="s">
        <v>92</v>
      </c>
      <c r="P20" s="122" t="s">
        <v>90</v>
      </c>
      <c r="Q20" s="123"/>
      <c r="R20" s="124"/>
      <c r="S20" s="23" t="s">
        <v>93</v>
      </c>
      <c r="T20" s="125" t="s">
        <v>94</v>
      </c>
      <c r="U20" s="126"/>
    </row>
    <row r="21" spans="1:29" ht="39.200000000000003" customHeight="1" x14ac:dyDescent="0.2">
      <c r="A21" s="85" t="s">
        <v>35</v>
      </c>
      <c r="B21" s="86"/>
      <c r="C21" s="13">
        <v>2</v>
      </c>
      <c r="D21" s="85" t="s">
        <v>36</v>
      </c>
      <c r="E21" s="86"/>
      <c r="F21" s="81">
        <v>20</v>
      </c>
      <c r="G21" s="82"/>
      <c r="H21" s="13">
        <v>40</v>
      </c>
      <c r="I21" s="15" t="s">
        <v>28</v>
      </c>
      <c r="J21" s="83" t="s">
        <v>476</v>
      </c>
      <c r="K21" s="84"/>
      <c r="L21" s="8" t="s">
        <v>112</v>
      </c>
      <c r="M21" s="87" t="s">
        <v>181</v>
      </c>
      <c r="N21" s="89"/>
      <c r="O21" s="50" t="s">
        <v>476</v>
      </c>
      <c r="P21" s="87" t="s">
        <v>182</v>
      </c>
      <c r="Q21" s="88"/>
      <c r="R21" s="89"/>
      <c r="S21" s="25" t="s">
        <v>183</v>
      </c>
      <c r="T21" s="93" t="s">
        <v>184</v>
      </c>
      <c r="U21" s="94"/>
    </row>
    <row r="22" spans="1:29" ht="57.75" customHeight="1" x14ac:dyDescent="0.2">
      <c r="A22" s="90" t="s">
        <v>35</v>
      </c>
      <c r="B22" s="91"/>
      <c r="C22" s="13">
        <v>2</v>
      </c>
      <c r="D22" s="79" t="s">
        <v>27</v>
      </c>
      <c r="E22" s="80"/>
      <c r="F22" s="81">
        <v>10</v>
      </c>
      <c r="G22" s="82"/>
      <c r="H22" s="13">
        <v>20</v>
      </c>
      <c r="I22" s="17" t="s">
        <v>54</v>
      </c>
      <c r="J22" s="83" t="s">
        <v>476</v>
      </c>
      <c r="K22" s="84"/>
      <c r="L22" s="8" t="s">
        <v>128</v>
      </c>
      <c r="M22" s="87" t="s">
        <v>185</v>
      </c>
      <c r="N22" s="89"/>
      <c r="O22" s="50" t="s">
        <v>476</v>
      </c>
      <c r="P22" s="87" t="s">
        <v>186</v>
      </c>
      <c r="Q22" s="88"/>
      <c r="R22" s="89"/>
      <c r="S22" s="25" t="s">
        <v>187</v>
      </c>
      <c r="T22" s="93" t="s">
        <v>188</v>
      </c>
      <c r="U22" s="94"/>
    </row>
    <row r="23" spans="1:29" ht="52.35" customHeight="1" x14ac:dyDescent="0.2">
      <c r="A23" s="90" t="s">
        <v>35</v>
      </c>
      <c r="B23" s="91"/>
      <c r="C23" s="13">
        <v>2</v>
      </c>
      <c r="D23" s="79" t="s">
        <v>36</v>
      </c>
      <c r="E23" s="80"/>
      <c r="F23" s="81">
        <v>20</v>
      </c>
      <c r="G23" s="82"/>
      <c r="H23" s="13">
        <v>40</v>
      </c>
      <c r="I23" s="15" t="s">
        <v>28</v>
      </c>
      <c r="J23" s="77" t="s">
        <v>476</v>
      </c>
      <c r="K23" s="78"/>
      <c r="L23" s="8" t="s">
        <v>128</v>
      </c>
      <c r="M23" s="87" t="s">
        <v>189</v>
      </c>
      <c r="N23" s="89"/>
      <c r="O23" s="50" t="s">
        <v>476</v>
      </c>
      <c r="P23" s="87" t="s">
        <v>137</v>
      </c>
      <c r="Q23" s="88"/>
      <c r="R23" s="89"/>
      <c r="S23" s="9" t="s">
        <v>190</v>
      </c>
      <c r="T23" s="83" t="s">
        <v>191</v>
      </c>
      <c r="U23" s="84"/>
    </row>
    <row r="24" spans="1:29" ht="66.75" customHeight="1" x14ac:dyDescent="0.2">
      <c r="A24" s="85" t="s">
        <v>35</v>
      </c>
      <c r="B24" s="86"/>
      <c r="C24" s="13">
        <v>2</v>
      </c>
      <c r="D24" s="85" t="s">
        <v>53</v>
      </c>
      <c r="E24" s="86"/>
      <c r="F24" s="81">
        <v>5</v>
      </c>
      <c r="G24" s="82"/>
      <c r="H24" s="13">
        <v>10</v>
      </c>
      <c r="I24" s="24" t="s">
        <v>95</v>
      </c>
      <c r="J24" s="83" t="s">
        <v>476</v>
      </c>
      <c r="K24" s="84"/>
      <c r="L24" s="8" t="s">
        <v>112</v>
      </c>
      <c r="M24" s="87" t="s">
        <v>192</v>
      </c>
      <c r="N24" s="89"/>
      <c r="O24" s="50" t="s">
        <v>476</v>
      </c>
      <c r="P24" s="87" t="s">
        <v>193</v>
      </c>
      <c r="Q24" s="88"/>
      <c r="R24" s="89"/>
      <c r="S24" s="9" t="s">
        <v>194</v>
      </c>
      <c r="T24" s="166" t="s">
        <v>195</v>
      </c>
      <c r="U24" s="131"/>
    </row>
    <row r="25" spans="1:29" ht="30" customHeight="1" x14ac:dyDescent="0.2">
      <c r="A25" s="79" t="s">
        <v>43</v>
      </c>
      <c r="B25" s="80"/>
      <c r="C25" s="13">
        <v>3</v>
      </c>
      <c r="D25" s="79" t="s">
        <v>27</v>
      </c>
      <c r="E25" s="80"/>
      <c r="F25" s="81">
        <v>10</v>
      </c>
      <c r="G25" s="82"/>
      <c r="H25" s="13">
        <v>30</v>
      </c>
      <c r="I25" s="15" t="s">
        <v>28</v>
      </c>
      <c r="J25" s="83" t="s">
        <v>476</v>
      </c>
      <c r="K25" s="84"/>
      <c r="L25" s="11" t="s">
        <v>128</v>
      </c>
      <c r="M25" s="87" t="s">
        <v>196</v>
      </c>
      <c r="N25" s="89"/>
      <c r="O25" s="50" t="s">
        <v>476</v>
      </c>
      <c r="P25" s="87" t="s">
        <v>197</v>
      </c>
      <c r="Q25" s="88"/>
      <c r="R25" s="89"/>
      <c r="S25" s="9" t="s">
        <v>198</v>
      </c>
      <c r="T25" s="87" t="s">
        <v>199</v>
      </c>
      <c r="U25" s="89"/>
    </row>
    <row r="26" spans="1:29" ht="71.25" customHeight="1" x14ac:dyDescent="0.2">
      <c r="A26" s="79" t="s">
        <v>102</v>
      </c>
      <c r="B26" s="80"/>
      <c r="C26" s="13">
        <v>1</v>
      </c>
      <c r="D26" s="85" t="s">
        <v>36</v>
      </c>
      <c r="E26" s="86"/>
      <c r="F26" s="81">
        <v>20</v>
      </c>
      <c r="G26" s="82"/>
      <c r="H26" s="13">
        <v>20</v>
      </c>
      <c r="I26" s="17" t="s">
        <v>54</v>
      </c>
      <c r="J26" s="83" t="s">
        <v>476</v>
      </c>
      <c r="K26" s="84"/>
      <c r="L26" s="8" t="s">
        <v>128</v>
      </c>
      <c r="M26" s="85" t="s">
        <v>200</v>
      </c>
      <c r="N26" s="86"/>
      <c r="O26" s="50" t="s">
        <v>476</v>
      </c>
      <c r="P26" s="87" t="s">
        <v>201</v>
      </c>
      <c r="Q26" s="88"/>
      <c r="R26" s="89"/>
      <c r="S26" s="10" t="s">
        <v>202</v>
      </c>
      <c r="T26" s="93" t="s">
        <v>203</v>
      </c>
      <c r="U26" s="94"/>
    </row>
    <row r="27" spans="1:29" ht="52.35" customHeight="1" x14ac:dyDescent="0.2">
      <c r="A27" s="85" t="s">
        <v>35</v>
      </c>
      <c r="B27" s="86"/>
      <c r="C27" s="13">
        <v>2</v>
      </c>
      <c r="D27" s="85" t="s">
        <v>53</v>
      </c>
      <c r="E27" s="86"/>
      <c r="F27" s="81">
        <v>5</v>
      </c>
      <c r="G27" s="82"/>
      <c r="H27" s="13">
        <v>10</v>
      </c>
      <c r="I27" s="24" t="s">
        <v>95</v>
      </c>
      <c r="J27" s="77" t="s">
        <v>476</v>
      </c>
      <c r="K27" s="78"/>
      <c r="L27" s="8" t="s">
        <v>128</v>
      </c>
      <c r="M27" s="87" t="s">
        <v>196</v>
      </c>
      <c r="N27" s="89"/>
      <c r="O27" s="50" t="s">
        <v>476</v>
      </c>
      <c r="P27" s="85" t="s">
        <v>197</v>
      </c>
      <c r="Q27" s="129"/>
      <c r="R27" s="86"/>
      <c r="S27" s="9" t="s">
        <v>198</v>
      </c>
      <c r="T27" s="85" t="s">
        <v>199</v>
      </c>
      <c r="U27" s="86"/>
    </row>
    <row r="28" spans="1:29" ht="55.35" customHeight="1" x14ac:dyDescent="0.2">
      <c r="A28" s="90" t="s">
        <v>35</v>
      </c>
      <c r="B28" s="91"/>
      <c r="C28" s="13">
        <v>2</v>
      </c>
      <c r="D28" s="79" t="s">
        <v>27</v>
      </c>
      <c r="E28" s="80"/>
      <c r="F28" s="81">
        <v>10</v>
      </c>
      <c r="G28" s="82"/>
      <c r="H28" s="13">
        <v>20</v>
      </c>
      <c r="I28" s="17" t="s">
        <v>54</v>
      </c>
      <c r="J28" s="77" t="s">
        <v>476</v>
      </c>
      <c r="K28" s="78"/>
      <c r="L28" s="8" t="s">
        <v>128</v>
      </c>
      <c r="M28" s="85" t="s">
        <v>204</v>
      </c>
      <c r="N28" s="86"/>
      <c r="O28" s="50" t="s">
        <v>476</v>
      </c>
      <c r="P28" s="87" t="s">
        <v>205</v>
      </c>
      <c r="Q28" s="88"/>
      <c r="R28" s="89"/>
      <c r="S28" s="7" t="s">
        <v>206</v>
      </c>
      <c r="T28" s="83" t="s">
        <v>207</v>
      </c>
      <c r="U28" s="84"/>
    </row>
    <row r="29" spans="1:29" ht="8.25" customHeight="1" x14ac:dyDescent="0.2">
      <c r="A29" s="76" t="s">
        <v>208</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row>
  </sheetData>
  <mergeCells count="149">
    <mergeCell ref="A1:AB1"/>
    <mergeCell ref="A2:AB2"/>
    <mergeCell ref="A3:AB3"/>
    <mergeCell ref="A4:T4"/>
    <mergeCell ref="U4:AB4"/>
    <mergeCell ref="B5:D5"/>
    <mergeCell ref="E5:F5"/>
    <mergeCell ref="G5:J5"/>
    <mergeCell ref="K5:L5"/>
    <mergeCell ref="M5:Q5"/>
    <mergeCell ref="R5:T5"/>
    <mergeCell ref="U5:AA5"/>
    <mergeCell ref="B6:D6"/>
    <mergeCell ref="E6:F6"/>
    <mergeCell ref="G6:J6"/>
    <mergeCell ref="K6:L6"/>
    <mergeCell ref="M6:Q6"/>
    <mergeCell ref="R6:T6"/>
    <mergeCell ref="U6:V6"/>
    <mergeCell ref="B7:D7"/>
    <mergeCell ref="E7:F7"/>
    <mergeCell ref="G7:J7"/>
    <mergeCell ref="K7:L7"/>
    <mergeCell ref="N7:P7"/>
    <mergeCell ref="R7:T7"/>
    <mergeCell ref="U7:V7"/>
    <mergeCell ref="B8:D8"/>
    <mergeCell ref="E8:F8"/>
    <mergeCell ref="G8:J8"/>
    <mergeCell ref="K8:L8"/>
    <mergeCell ref="N8:P8"/>
    <mergeCell ref="R8:T8"/>
    <mergeCell ref="U8:V8"/>
    <mergeCell ref="B9:D9"/>
    <mergeCell ref="E9:F9"/>
    <mergeCell ref="G9:J9"/>
    <mergeCell ref="K9:L9"/>
    <mergeCell ref="N9:P9"/>
    <mergeCell ref="R9:T9"/>
    <mergeCell ref="U9:V9"/>
    <mergeCell ref="B10:D10"/>
    <mergeCell ref="E10:F10"/>
    <mergeCell ref="G10:J10"/>
    <mergeCell ref="K10:L10"/>
    <mergeCell ref="N10:P10"/>
    <mergeCell ref="R10:T10"/>
    <mergeCell ref="U10:V10"/>
    <mergeCell ref="B11:D11"/>
    <mergeCell ref="E11:F11"/>
    <mergeCell ref="G11:J11"/>
    <mergeCell ref="K11:L11"/>
    <mergeCell ref="N11:P11"/>
    <mergeCell ref="R11:T11"/>
    <mergeCell ref="U11:V11"/>
    <mergeCell ref="B12:D12"/>
    <mergeCell ref="E12:F12"/>
    <mergeCell ref="G12:J12"/>
    <mergeCell ref="K12:L12"/>
    <mergeCell ref="N12:P12"/>
    <mergeCell ref="R12:T12"/>
    <mergeCell ref="U12:V12"/>
    <mergeCell ref="B13:D13"/>
    <mergeCell ref="E13:F13"/>
    <mergeCell ref="G13:J13"/>
    <mergeCell ref="K13:L13"/>
    <mergeCell ref="N13:P13"/>
    <mergeCell ref="R13:T13"/>
    <mergeCell ref="U13:V13"/>
    <mergeCell ref="B14:D14"/>
    <mergeCell ref="E14:F14"/>
    <mergeCell ref="G14:J14"/>
    <mergeCell ref="K14:L14"/>
    <mergeCell ref="N14:P14"/>
    <mergeCell ref="R14:T14"/>
    <mergeCell ref="U14:V14"/>
    <mergeCell ref="A15:R15"/>
    <mergeCell ref="S15:U15"/>
    <mergeCell ref="A16:U16"/>
    <mergeCell ref="A17:U17"/>
    <mergeCell ref="A18:O18"/>
    <mergeCell ref="P18:U18"/>
    <mergeCell ref="A19:I19"/>
    <mergeCell ref="J19:N19"/>
    <mergeCell ref="P19:R19"/>
    <mergeCell ref="T19:U19"/>
    <mergeCell ref="A20:B20"/>
    <mergeCell ref="D20:E20"/>
    <mergeCell ref="F20:G20"/>
    <mergeCell ref="J20:K20"/>
    <mergeCell ref="M20:N20"/>
    <mergeCell ref="P20:R20"/>
    <mergeCell ref="T20:U20"/>
    <mergeCell ref="A21:B21"/>
    <mergeCell ref="D21:E21"/>
    <mergeCell ref="F21:G21"/>
    <mergeCell ref="J21:K21"/>
    <mergeCell ref="M21:N21"/>
    <mergeCell ref="P21:R21"/>
    <mergeCell ref="T21:U21"/>
    <mergeCell ref="A22:B22"/>
    <mergeCell ref="D22:E22"/>
    <mergeCell ref="F22:G22"/>
    <mergeCell ref="J22:K22"/>
    <mergeCell ref="M22:N22"/>
    <mergeCell ref="P22:R22"/>
    <mergeCell ref="T22:U22"/>
    <mergeCell ref="A23:B23"/>
    <mergeCell ref="D23:E23"/>
    <mergeCell ref="F23:G23"/>
    <mergeCell ref="J23:K23"/>
    <mergeCell ref="M23:N23"/>
    <mergeCell ref="P23:R23"/>
    <mergeCell ref="T23:U23"/>
    <mergeCell ref="A24:B24"/>
    <mergeCell ref="D24:E24"/>
    <mergeCell ref="F24:G24"/>
    <mergeCell ref="J24:K24"/>
    <mergeCell ref="M24:N24"/>
    <mergeCell ref="P24:R24"/>
    <mergeCell ref="T24:U24"/>
    <mergeCell ref="A25:B25"/>
    <mergeCell ref="D25:E25"/>
    <mergeCell ref="F25:G25"/>
    <mergeCell ref="J25:K25"/>
    <mergeCell ref="M25:N25"/>
    <mergeCell ref="P25:R25"/>
    <mergeCell ref="T25:U25"/>
    <mergeCell ref="A26:B26"/>
    <mergeCell ref="D26:E26"/>
    <mergeCell ref="F26:G26"/>
    <mergeCell ref="J26:K26"/>
    <mergeCell ref="M26:N26"/>
    <mergeCell ref="P26:R26"/>
    <mergeCell ref="T26:U26"/>
    <mergeCell ref="A29:AC29"/>
    <mergeCell ref="A27:B27"/>
    <mergeCell ref="D27:E27"/>
    <mergeCell ref="F27:G27"/>
    <mergeCell ref="J27:K27"/>
    <mergeCell ref="M27:N27"/>
    <mergeCell ref="P27:R27"/>
    <mergeCell ref="T27:U27"/>
    <mergeCell ref="A28:B28"/>
    <mergeCell ref="D28:E28"/>
    <mergeCell ref="F28:G28"/>
    <mergeCell ref="J28:K28"/>
    <mergeCell ref="M28:N28"/>
    <mergeCell ref="P28:R28"/>
    <mergeCell ref="T28:U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topLeftCell="A15" zoomScale="120" zoomScaleNormal="120" workbookViewId="0">
      <selection activeCell="X7" sqref="X7"/>
    </sheetView>
  </sheetViews>
  <sheetFormatPr baseColWidth="10" defaultColWidth="9.33203125" defaultRowHeight="12.75" x14ac:dyDescent="0.2"/>
  <cols>
    <col min="1" max="1" width="4" customWidth="1"/>
    <col min="2" max="2" width="4.83203125" customWidth="1"/>
    <col min="3" max="3" width="6.5" customWidth="1"/>
    <col min="4" max="4" width="1.1640625" customWidth="1"/>
    <col min="5" max="5" width="7.83203125" customWidth="1"/>
    <col min="6" max="6" width="3.83203125" customWidth="1"/>
    <col min="7" max="7" width="2.1640625" customWidth="1"/>
    <col min="8" max="8" width="5.5" customWidth="1"/>
    <col min="9" max="9" width="6.6640625" customWidth="1"/>
    <col min="10" max="10" width="3.1640625" customWidth="1"/>
    <col min="11" max="11" width="3.83203125" customWidth="1"/>
    <col min="12" max="13" width="7.5" customWidth="1"/>
    <col min="14" max="14" width="1.33203125" customWidth="1"/>
    <col min="15" max="15" width="6.83203125" customWidth="1"/>
    <col min="16" max="16" width="8" customWidth="1"/>
    <col min="17" max="17" width="8.83203125" customWidth="1"/>
    <col min="18" max="18" width="0.6640625" customWidth="1"/>
    <col min="19" max="19" width="10" customWidth="1"/>
    <col min="20" max="20" width="2.83203125" customWidth="1"/>
    <col min="21" max="21" width="8.5" customWidth="1"/>
    <col min="22" max="22" width="0.6640625" customWidth="1"/>
    <col min="23" max="23" width="6.83203125" customWidth="1"/>
    <col min="24" max="24" width="10" customWidth="1"/>
    <col min="25" max="25" width="5.33203125" customWidth="1"/>
    <col min="26" max="26" width="5.5" customWidth="1"/>
    <col min="27" max="27" width="7.83203125" customWidth="1"/>
    <col min="28" max="28" width="19.1640625" customWidth="1"/>
    <col min="29" max="29" width="161.33203125" customWidth="1"/>
  </cols>
  <sheetData>
    <row r="1" spans="1:28" ht="33.200000000000003" customHeight="1" x14ac:dyDescent="0.2">
      <c r="A1" s="93" t="s">
        <v>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row>
    <row r="2" spans="1:28" ht="9.9499999999999993" customHeight="1" x14ac:dyDescent="0.2">
      <c r="A2" s="154" t="s">
        <v>1</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row>
    <row r="3" spans="1:28" ht="18.2" customHeight="1" x14ac:dyDescent="0.2">
      <c r="A3" s="156" t="s">
        <v>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4" spans="1:28" ht="15.95" customHeight="1" x14ac:dyDescent="0.2">
      <c r="A4" s="158" t="s">
        <v>3</v>
      </c>
      <c r="B4" s="159"/>
      <c r="C4" s="159"/>
      <c r="D4" s="159"/>
      <c r="E4" s="159"/>
      <c r="F4" s="159"/>
      <c r="G4" s="159"/>
      <c r="H4" s="159"/>
      <c r="I4" s="159"/>
      <c r="J4" s="159"/>
      <c r="K4" s="159"/>
      <c r="L4" s="159"/>
      <c r="M4" s="159"/>
      <c r="N4" s="159"/>
      <c r="O4" s="159"/>
      <c r="P4" s="159"/>
      <c r="Q4" s="159"/>
      <c r="R4" s="159"/>
      <c r="S4" s="159"/>
      <c r="T4" s="160"/>
      <c r="U4" s="161" t="s">
        <v>4</v>
      </c>
      <c r="V4" s="162"/>
      <c r="W4" s="162"/>
      <c r="X4" s="162"/>
      <c r="Y4" s="162"/>
      <c r="Z4" s="162"/>
      <c r="AA4" s="162"/>
      <c r="AB4" s="162"/>
    </row>
    <row r="5" spans="1:28" ht="15" customHeight="1" x14ac:dyDescent="0.2">
      <c r="A5" s="1"/>
      <c r="B5" s="111"/>
      <c r="C5" s="112"/>
      <c r="D5" s="113"/>
      <c r="E5" s="111"/>
      <c r="F5" s="113"/>
      <c r="G5" s="111"/>
      <c r="H5" s="112"/>
      <c r="I5" s="112"/>
      <c r="J5" s="113"/>
      <c r="K5" s="111"/>
      <c r="L5" s="113"/>
      <c r="M5" s="111"/>
      <c r="N5" s="112"/>
      <c r="O5" s="112"/>
      <c r="P5" s="112"/>
      <c r="Q5" s="113"/>
      <c r="R5" s="111"/>
      <c r="S5" s="112"/>
      <c r="T5" s="113"/>
      <c r="U5" s="163" t="s">
        <v>5</v>
      </c>
      <c r="V5" s="164"/>
      <c r="W5" s="164"/>
      <c r="X5" s="164"/>
      <c r="Y5" s="164"/>
      <c r="Z5" s="164"/>
      <c r="AA5" s="165"/>
      <c r="AB5" s="1"/>
    </row>
    <row r="6" spans="1:28" ht="21.6" customHeight="1" x14ac:dyDescent="0.2">
      <c r="A6" s="2" t="s">
        <v>6</v>
      </c>
      <c r="B6" s="143" t="s">
        <v>7</v>
      </c>
      <c r="C6" s="144"/>
      <c r="D6" s="145"/>
      <c r="E6" s="149" t="s">
        <v>8</v>
      </c>
      <c r="F6" s="150"/>
      <c r="G6" s="143" t="s">
        <v>9</v>
      </c>
      <c r="H6" s="144"/>
      <c r="I6" s="144"/>
      <c r="J6" s="145"/>
      <c r="K6" s="149" t="s">
        <v>10</v>
      </c>
      <c r="L6" s="150"/>
      <c r="M6" s="146" t="s">
        <v>11</v>
      </c>
      <c r="N6" s="148"/>
      <c r="O6" s="148"/>
      <c r="P6" s="148"/>
      <c r="Q6" s="147"/>
      <c r="R6" s="146" t="s">
        <v>12</v>
      </c>
      <c r="S6" s="148"/>
      <c r="T6" s="147"/>
      <c r="U6" s="116" t="s">
        <v>13</v>
      </c>
      <c r="V6" s="117"/>
      <c r="W6" s="4" t="s">
        <v>14</v>
      </c>
      <c r="X6" s="3" t="s">
        <v>15</v>
      </c>
      <c r="Y6" s="4" t="s">
        <v>14</v>
      </c>
      <c r="Z6" s="3" t="s">
        <v>16</v>
      </c>
      <c r="AA6" s="3" t="s">
        <v>17</v>
      </c>
      <c r="AB6" s="5" t="s">
        <v>18</v>
      </c>
    </row>
    <row r="7" spans="1:28" ht="32.85" customHeight="1" x14ac:dyDescent="0.2">
      <c r="A7" s="6">
        <v>19</v>
      </c>
      <c r="B7" s="138" t="s">
        <v>64</v>
      </c>
      <c r="C7" s="139"/>
      <c r="D7" s="140"/>
      <c r="E7" s="83" t="s">
        <v>209</v>
      </c>
      <c r="F7" s="84"/>
      <c r="G7" s="138" t="s">
        <v>210</v>
      </c>
      <c r="H7" s="139"/>
      <c r="I7" s="139"/>
      <c r="J7" s="140"/>
      <c r="K7" s="83" t="s">
        <v>211</v>
      </c>
      <c r="L7" s="84"/>
      <c r="M7" s="10" t="s">
        <v>22</v>
      </c>
      <c r="N7" s="87" t="s">
        <v>212</v>
      </c>
      <c r="O7" s="88"/>
      <c r="P7" s="89"/>
      <c r="Q7" s="10" t="s">
        <v>33</v>
      </c>
      <c r="R7" s="138" t="s">
        <v>213</v>
      </c>
      <c r="S7" s="139"/>
      <c r="T7" s="140"/>
      <c r="U7" s="90" t="s">
        <v>35</v>
      </c>
      <c r="V7" s="91"/>
      <c r="W7" s="13">
        <v>2</v>
      </c>
      <c r="X7" s="14" t="s">
        <v>27</v>
      </c>
      <c r="Y7" s="13">
        <v>10</v>
      </c>
      <c r="Z7" s="13">
        <v>20</v>
      </c>
      <c r="AA7" s="17" t="s">
        <v>54</v>
      </c>
      <c r="AB7" s="11" t="s">
        <v>214</v>
      </c>
    </row>
    <row r="8" spans="1:28" ht="31.35" customHeight="1" x14ac:dyDescent="0.2">
      <c r="A8" s="6">
        <v>20</v>
      </c>
      <c r="B8" s="138" t="s">
        <v>64</v>
      </c>
      <c r="C8" s="139"/>
      <c r="D8" s="140"/>
      <c r="E8" s="83" t="s">
        <v>215</v>
      </c>
      <c r="F8" s="84"/>
      <c r="G8" s="83" t="s">
        <v>216</v>
      </c>
      <c r="H8" s="128"/>
      <c r="I8" s="128"/>
      <c r="J8" s="84"/>
      <c r="K8" s="93" t="s">
        <v>217</v>
      </c>
      <c r="L8" s="94"/>
      <c r="M8" s="10" t="s">
        <v>22</v>
      </c>
      <c r="N8" s="93" t="s">
        <v>218</v>
      </c>
      <c r="O8" s="141"/>
      <c r="P8" s="94"/>
      <c r="Q8" s="10" t="s">
        <v>82</v>
      </c>
      <c r="R8" s="83" t="s">
        <v>219</v>
      </c>
      <c r="S8" s="128"/>
      <c r="T8" s="84"/>
      <c r="U8" s="90" t="s">
        <v>26</v>
      </c>
      <c r="V8" s="91"/>
      <c r="W8" s="13">
        <v>4</v>
      </c>
      <c r="X8" s="12" t="s">
        <v>36</v>
      </c>
      <c r="Y8" s="13">
        <v>20</v>
      </c>
      <c r="Z8" s="13">
        <v>80</v>
      </c>
      <c r="AA8" s="16" t="s">
        <v>44</v>
      </c>
      <c r="AB8" s="11" t="s">
        <v>220</v>
      </c>
    </row>
    <row r="9" spans="1:28" ht="37.700000000000003" customHeight="1" x14ac:dyDescent="0.2">
      <c r="A9" s="6">
        <v>21</v>
      </c>
      <c r="B9" s="79" t="s">
        <v>64</v>
      </c>
      <c r="C9" s="127"/>
      <c r="D9" s="80"/>
      <c r="E9" s="83" t="s">
        <v>221</v>
      </c>
      <c r="F9" s="84"/>
      <c r="G9" s="83" t="s">
        <v>222</v>
      </c>
      <c r="H9" s="128"/>
      <c r="I9" s="128"/>
      <c r="J9" s="84"/>
      <c r="K9" s="135" t="s">
        <v>223</v>
      </c>
      <c r="L9" s="137"/>
      <c r="M9" s="10" t="s">
        <v>22</v>
      </c>
      <c r="N9" s="87" t="s">
        <v>224</v>
      </c>
      <c r="O9" s="88"/>
      <c r="P9" s="89"/>
      <c r="Q9" s="10" t="s">
        <v>33</v>
      </c>
      <c r="R9" s="79" t="s">
        <v>225</v>
      </c>
      <c r="S9" s="127"/>
      <c r="T9" s="80"/>
      <c r="U9" s="90" t="s">
        <v>35</v>
      </c>
      <c r="V9" s="91"/>
      <c r="W9" s="13">
        <v>2</v>
      </c>
      <c r="X9" s="12" t="s">
        <v>36</v>
      </c>
      <c r="Y9" s="13">
        <v>20</v>
      </c>
      <c r="Z9" s="13">
        <v>40</v>
      </c>
      <c r="AA9" s="15" t="s">
        <v>28</v>
      </c>
      <c r="AB9" s="11" t="s">
        <v>226</v>
      </c>
    </row>
    <row r="10" spans="1:28" ht="33.6" customHeight="1" x14ac:dyDescent="0.2">
      <c r="A10" s="6">
        <v>22</v>
      </c>
      <c r="B10" s="79" t="s">
        <v>64</v>
      </c>
      <c r="C10" s="127"/>
      <c r="D10" s="80"/>
      <c r="E10" s="83" t="s">
        <v>221</v>
      </c>
      <c r="F10" s="84"/>
      <c r="G10" s="85" t="s">
        <v>227</v>
      </c>
      <c r="H10" s="129"/>
      <c r="I10" s="129"/>
      <c r="J10" s="86"/>
      <c r="K10" s="85" t="s">
        <v>169</v>
      </c>
      <c r="L10" s="86"/>
      <c r="M10" s="10" t="s">
        <v>22</v>
      </c>
      <c r="N10" s="83" t="s">
        <v>228</v>
      </c>
      <c r="O10" s="128"/>
      <c r="P10" s="84"/>
      <c r="Q10" s="10" t="s">
        <v>33</v>
      </c>
      <c r="R10" s="79" t="s">
        <v>225</v>
      </c>
      <c r="S10" s="127"/>
      <c r="T10" s="80"/>
      <c r="U10" s="90" t="s">
        <v>43</v>
      </c>
      <c r="V10" s="91"/>
      <c r="W10" s="13">
        <v>3</v>
      </c>
      <c r="X10" s="12" t="s">
        <v>36</v>
      </c>
      <c r="Y10" s="13">
        <v>20</v>
      </c>
      <c r="Z10" s="13">
        <v>60</v>
      </c>
      <c r="AA10" s="16" t="s">
        <v>44</v>
      </c>
      <c r="AB10" s="8" t="s">
        <v>229</v>
      </c>
    </row>
    <row r="11" spans="1:28" ht="34.35" customHeight="1" x14ac:dyDescent="0.2">
      <c r="A11" s="6">
        <v>23</v>
      </c>
      <c r="B11" s="79" t="s">
        <v>64</v>
      </c>
      <c r="C11" s="127"/>
      <c r="D11" s="80"/>
      <c r="E11" s="83" t="s">
        <v>230</v>
      </c>
      <c r="F11" s="84"/>
      <c r="G11" s="83" t="s">
        <v>231</v>
      </c>
      <c r="H11" s="128"/>
      <c r="I11" s="128"/>
      <c r="J11" s="84"/>
      <c r="K11" s="135" t="s">
        <v>232</v>
      </c>
      <c r="L11" s="137"/>
      <c r="M11" s="10" t="s">
        <v>22</v>
      </c>
      <c r="N11" s="87" t="s">
        <v>233</v>
      </c>
      <c r="O11" s="88"/>
      <c r="P11" s="89"/>
      <c r="Q11" s="10" t="s">
        <v>33</v>
      </c>
      <c r="R11" s="93" t="s">
        <v>234</v>
      </c>
      <c r="S11" s="141"/>
      <c r="T11" s="94"/>
      <c r="U11" s="90" t="s">
        <v>43</v>
      </c>
      <c r="V11" s="91"/>
      <c r="W11" s="13">
        <v>3</v>
      </c>
      <c r="X11" s="14" t="s">
        <v>27</v>
      </c>
      <c r="Y11" s="13">
        <v>10</v>
      </c>
      <c r="Z11" s="13">
        <v>30</v>
      </c>
      <c r="AA11" s="15" t="s">
        <v>28</v>
      </c>
      <c r="AB11" s="27" t="s">
        <v>235</v>
      </c>
    </row>
    <row r="12" spans="1:28" ht="19.5" customHeight="1" x14ac:dyDescent="0.2">
      <c r="A12" s="6">
        <v>24</v>
      </c>
      <c r="B12" s="138" t="s">
        <v>64</v>
      </c>
      <c r="C12" s="139"/>
      <c r="D12" s="140"/>
      <c r="E12" s="138" t="s">
        <v>236</v>
      </c>
      <c r="F12" s="140"/>
      <c r="G12" s="166" t="s">
        <v>237</v>
      </c>
      <c r="H12" s="130"/>
      <c r="I12" s="130"/>
      <c r="J12" s="131"/>
      <c r="K12" s="138" t="s">
        <v>238</v>
      </c>
      <c r="L12" s="140"/>
      <c r="M12" s="10" t="s">
        <v>22</v>
      </c>
      <c r="N12" s="166" t="s">
        <v>239</v>
      </c>
      <c r="O12" s="130"/>
      <c r="P12" s="131"/>
      <c r="Q12" s="10" t="s">
        <v>33</v>
      </c>
      <c r="R12" s="77" t="s">
        <v>240</v>
      </c>
      <c r="S12" s="92"/>
      <c r="T12" s="78"/>
      <c r="U12" s="90" t="s">
        <v>43</v>
      </c>
      <c r="V12" s="91"/>
      <c r="W12" s="13">
        <v>3</v>
      </c>
      <c r="X12" s="12" t="s">
        <v>36</v>
      </c>
      <c r="Y12" s="13">
        <v>20</v>
      </c>
      <c r="Z12" s="13">
        <v>60</v>
      </c>
      <c r="AA12" s="16" t="s">
        <v>44</v>
      </c>
      <c r="AB12" s="11" t="s">
        <v>241</v>
      </c>
    </row>
    <row r="13" spans="1:28" ht="33" customHeight="1" x14ac:dyDescent="0.2">
      <c r="A13" s="6">
        <v>25</v>
      </c>
      <c r="B13" s="138" t="s">
        <v>64</v>
      </c>
      <c r="C13" s="139"/>
      <c r="D13" s="140"/>
      <c r="E13" s="83" t="s">
        <v>242</v>
      </c>
      <c r="F13" s="84"/>
      <c r="G13" s="138" t="s">
        <v>243</v>
      </c>
      <c r="H13" s="139"/>
      <c r="I13" s="139"/>
      <c r="J13" s="140"/>
      <c r="K13" s="83" t="s">
        <v>244</v>
      </c>
      <c r="L13" s="84"/>
      <c r="M13" s="10" t="s">
        <v>22</v>
      </c>
      <c r="N13" s="87" t="s">
        <v>245</v>
      </c>
      <c r="O13" s="88"/>
      <c r="P13" s="89"/>
      <c r="Q13" s="10" t="s">
        <v>33</v>
      </c>
      <c r="R13" s="83" t="s">
        <v>246</v>
      </c>
      <c r="S13" s="128"/>
      <c r="T13" s="84"/>
      <c r="U13" s="90" t="s">
        <v>43</v>
      </c>
      <c r="V13" s="91"/>
      <c r="W13" s="13">
        <v>3</v>
      </c>
      <c r="X13" s="12" t="s">
        <v>53</v>
      </c>
      <c r="Y13" s="13">
        <v>5</v>
      </c>
      <c r="Z13" s="13">
        <v>15</v>
      </c>
      <c r="AA13" s="17" t="s">
        <v>54</v>
      </c>
      <c r="AB13" s="11" t="s">
        <v>247</v>
      </c>
    </row>
    <row r="14" spans="1:28" ht="49.7" customHeight="1" x14ac:dyDescent="0.2">
      <c r="A14" s="6">
        <v>26</v>
      </c>
      <c r="B14" s="79" t="s">
        <v>64</v>
      </c>
      <c r="C14" s="127"/>
      <c r="D14" s="80"/>
      <c r="E14" s="83" t="s">
        <v>248</v>
      </c>
      <c r="F14" s="84"/>
      <c r="G14" s="83" t="s">
        <v>249</v>
      </c>
      <c r="H14" s="128"/>
      <c r="I14" s="128"/>
      <c r="J14" s="84"/>
      <c r="K14" s="83" t="s">
        <v>250</v>
      </c>
      <c r="L14" s="84"/>
      <c r="M14" s="10" t="s">
        <v>22</v>
      </c>
      <c r="N14" s="87" t="s">
        <v>251</v>
      </c>
      <c r="O14" s="88"/>
      <c r="P14" s="89"/>
      <c r="Q14" s="10" t="s">
        <v>82</v>
      </c>
      <c r="R14" s="83" t="s">
        <v>252</v>
      </c>
      <c r="S14" s="128"/>
      <c r="T14" s="84"/>
      <c r="U14" s="90" t="s">
        <v>35</v>
      </c>
      <c r="V14" s="91"/>
      <c r="W14" s="13">
        <v>2</v>
      </c>
      <c r="X14" s="12" t="s">
        <v>36</v>
      </c>
      <c r="Y14" s="13">
        <v>20</v>
      </c>
      <c r="Z14" s="13">
        <v>40</v>
      </c>
      <c r="AA14" s="15" t="s">
        <v>28</v>
      </c>
      <c r="AB14" s="25" t="s">
        <v>253</v>
      </c>
    </row>
    <row r="15" spans="1:28" ht="49.7" customHeight="1" x14ac:dyDescent="0.2">
      <c r="A15" s="6">
        <v>27</v>
      </c>
      <c r="B15" s="79" t="s">
        <v>64</v>
      </c>
      <c r="C15" s="127"/>
      <c r="D15" s="80"/>
      <c r="E15" s="83" t="s">
        <v>248</v>
      </c>
      <c r="F15" s="84"/>
      <c r="G15" s="83" t="s">
        <v>249</v>
      </c>
      <c r="H15" s="128"/>
      <c r="I15" s="128"/>
      <c r="J15" s="84"/>
      <c r="K15" s="166" t="s">
        <v>254</v>
      </c>
      <c r="L15" s="131"/>
      <c r="M15" s="10" t="s">
        <v>22</v>
      </c>
      <c r="N15" s="85" t="s">
        <v>255</v>
      </c>
      <c r="O15" s="129"/>
      <c r="P15" s="86"/>
      <c r="Q15" s="10" t="s">
        <v>82</v>
      </c>
      <c r="R15" s="83" t="s">
        <v>252</v>
      </c>
      <c r="S15" s="128"/>
      <c r="T15" s="84"/>
      <c r="U15" s="90" t="s">
        <v>43</v>
      </c>
      <c r="V15" s="91"/>
      <c r="W15" s="13">
        <v>3</v>
      </c>
      <c r="X15" s="12" t="s">
        <v>36</v>
      </c>
      <c r="Y15" s="13">
        <v>20</v>
      </c>
      <c r="Z15" s="13">
        <v>60</v>
      </c>
      <c r="AA15" s="16" t="s">
        <v>44</v>
      </c>
      <c r="AB15" s="8" t="s">
        <v>256</v>
      </c>
    </row>
    <row r="16" spans="1:28" ht="43.5" customHeight="1" x14ac:dyDescent="0.2">
      <c r="A16" s="6">
        <v>28</v>
      </c>
      <c r="B16" s="79" t="s">
        <v>64</v>
      </c>
      <c r="C16" s="127"/>
      <c r="D16" s="80"/>
      <c r="E16" s="83" t="s">
        <v>257</v>
      </c>
      <c r="F16" s="84"/>
      <c r="G16" s="93" t="s">
        <v>258</v>
      </c>
      <c r="H16" s="141"/>
      <c r="I16" s="141"/>
      <c r="J16" s="94"/>
      <c r="K16" s="83" t="s">
        <v>259</v>
      </c>
      <c r="L16" s="84"/>
      <c r="M16" s="10" t="s">
        <v>22</v>
      </c>
      <c r="N16" s="85" t="s">
        <v>260</v>
      </c>
      <c r="O16" s="129"/>
      <c r="P16" s="86"/>
      <c r="Q16" s="10" t="s">
        <v>33</v>
      </c>
      <c r="R16" s="83" t="s">
        <v>261</v>
      </c>
      <c r="S16" s="128"/>
      <c r="T16" s="84"/>
      <c r="U16" s="90" t="s">
        <v>43</v>
      </c>
      <c r="V16" s="91"/>
      <c r="W16" s="13">
        <v>3</v>
      </c>
      <c r="X16" s="12" t="s">
        <v>36</v>
      </c>
      <c r="Y16" s="13">
        <v>20</v>
      </c>
      <c r="Z16" s="13">
        <v>60</v>
      </c>
      <c r="AA16" s="16" t="s">
        <v>44</v>
      </c>
      <c r="AB16" s="8" t="s">
        <v>262</v>
      </c>
    </row>
    <row r="17" spans="1:21" ht="33.200000000000003" customHeight="1" x14ac:dyDescent="0.2">
      <c r="A17" s="130"/>
      <c r="B17" s="130"/>
      <c r="C17" s="130"/>
      <c r="D17" s="130"/>
      <c r="E17" s="130"/>
      <c r="F17" s="130"/>
      <c r="G17" s="130"/>
      <c r="H17" s="130"/>
      <c r="I17" s="130"/>
      <c r="J17" s="130"/>
      <c r="K17" s="130"/>
      <c r="L17" s="130"/>
      <c r="M17" s="130"/>
      <c r="N17" s="130"/>
      <c r="O17" s="130"/>
      <c r="P17" s="130"/>
      <c r="Q17" s="130"/>
      <c r="R17" s="131"/>
      <c r="S17" s="132" t="s">
        <v>475</v>
      </c>
      <c r="T17" s="133"/>
      <c r="U17" s="134"/>
    </row>
    <row r="18" spans="1:21" ht="9.9499999999999993" customHeight="1" x14ac:dyDescent="0.2">
      <c r="A18" s="96"/>
      <c r="B18" s="96"/>
      <c r="C18" s="96"/>
      <c r="D18" s="96"/>
      <c r="E18" s="96"/>
      <c r="F18" s="96"/>
      <c r="G18" s="96"/>
      <c r="H18" s="96"/>
      <c r="I18" s="96"/>
      <c r="J18" s="96"/>
      <c r="K18" s="96"/>
      <c r="L18" s="96"/>
      <c r="M18" s="96"/>
      <c r="N18" s="96"/>
      <c r="O18" s="96"/>
      <c r="P18" s="96"/>
      <c r="Q18" s="96"/>
      <c r="R18" s="96"/>
      <c r="S18" s="96"/>
      <c r="T18" s="96"/>
      <c r="U18" s="97"/>
    </row>
    <row r="19" spans="1:21" ht="18.2" customHeight="1" x14ac:dyDescent="0.2">
      <c r="A19" s="98"/>
      <c r="B19" s="98"/>
      <c r="C19" s="98"/>
      <c r="D19" s="98"/>
      <c r="E19" s="98"/>
      <c r="F19" s="98"/>
      <c r="G19" s="98"/>
      <c r="H19" s="98"/>
      <c r="I19" s="98"/>
      <c r="J19" s="98"/>
      <c r="K19" s="98"/>
      <c r="L19" s="98"/>
      <c r="M19" s="98"/>
      <c r="N19" s="98"/>
      <c r="O19" s="98"/>
      <c r="P19" s="98"/>
      <c r="Q19" s="98"/>
      <c r="R19" s="98"/>
      <c r="S19" s="98"/>
      <c r="T19" s="98"/>
      <c r="U19" s="99"/>
    </row>
    <row r="20" spans="1:21" ht="15.95" customHeight="1" x14ac:dyDescent="0.2">
      <c r="A20" s="100" t="s">
        <v>84</v>
      </c>
      <c r="B20" s="100"/>
      <c r="C20" s="100"/>
      <c r="D20" s="100"/>
      <c r="E20" s="100"/>
      <c r="F20" s="100"/>
      <c r="G20" s="100"/>
      <c r="H20" s="100"/>
      <c r="I20" s="100"/>
      <c r="J20" s="100"/>
      <c r="K20" s="100"/>
      <c r="L20" s="100"/>
      <c r="M20" s="100"/>
      <c r="N20" s="100"/>
      <c r="O20" s="101"/>
      <c r="P20" s="102" t="s">
        <v>85</v>
      </c>
      <c r="Q20" s="103"/>
      <c r="R20" s="103"/>
      <c r="S20" s="103"/>
      <c r="T20" s="103"/>
      <c r="U20" s="104"/>
    </row>
    <row r="21" spans="1:21" ht="16.5" customHeight="1" x14ac:dyDescent="0.2">
      <c r="A21" s="105" t="s">
        <v>86</v>
      </c>
      <c r="B21" s="106"/>
      <c r="C21" s="106"/>
      <c r="D21" s="106"/>
      <c r="E21" s="106"/>
      <c r="F21" s="106"/>
      <c r="G21" s="106"/>
      <c r="H21" s="106"/>
      <c r="I21" s="107"/>
      <c r="J21" s="108" t="s">
        <v>87</v>
      </c>
      <c r="K21" s="109"/>
      <c r="L21" s="109"/>
      <c r="M21" s="109"/>
      <c r="N21" s="110"/>
      <c r="O21" s="1"/>
      <c r="P21" s="111"/>
      <c r="Q21" s="112"/>
      <c r="R21" s="113"/>
      <c r="S21" s="1"/>
      <c r="T21" s="114" t="s">
        <v>88</v>
      </c>
      <c r="U21" s="115"/>
    </row>
    <row r="22" spans="1:21" ht="21.6" customHeight="1" x14ac:dyDescent="0.2">
      <c r="A22" s="116" t="s">
        <v>13</v>
      </c>
      <c r="B22" s="117"/>
      <c r="C22" s="4" t="s">
        <v>14</v>
      </c>
      <c r="D22" s="116" t="s">
        <v>15</v>
      </c>
      <c r="E22" s="117"/>
      <c r="F22" s="118" t="s">
        <v>14</v>
      </c>
      <c r="G22" s="119"/>
      <c r="H22" s="3" t="s">
        <v>16</v>
      </c>
      <c r="I22" s="20" t="s">
        <v>17</v>
      </c>
      <c r="J22" s="116" t="s">
        <v>89</v>
      </c>
      <c r="K22" s="117"/>
      <c r="L22" s="21" t="s">
        <v>90</v>
      </c>
      <c r="M22" s="120" t="s">
        <v>91</v>
      </c>
      <c r="N22" s="121"/>
      <c r="O22" s="22" t="s">
        <v>92</v>
      </c>
      <c r="P22" s="122" t="s">
        <v>90</v>
      </c>
      <c r="Q22" s="123"/>
      <c r="R22" s="124"/>
      <c r="S22" s="23" t="s">
        <v>93</v>
      </c>
      <c r="T22" s="125" t="s">
        <v>94</v>
      </c>
      <c r="U22" s="126"/>
    </row>
    <row r="23" spans="1:21" ht="32.85" customHeight="1" x14ac:dyDescent="0.2">
      <c r="A23" s="77" t="s">
        <v>102</v>
      </c>
      <c r="B23" s="78"/>
      <c r="C23" s="13">
        <v>1</v>
      </c>
      <c r="D23" s="77" t="s">
        <v>27</v>
      </c>
      <c r="E23" s="78"/>
      <c r="F23" s="81">
        <v>10</v>
      </c>
      <c r="G23" s="82"/>
      <c r="H23" s="13">
        <v>10</v>
      </c>
      <c r="I23" s="24" t="s">
        <v>95</v>
      </c>
      <c r="J23" s="83" t="s">
        <v>476</v>
      </c>
      <c r="K23" s="84"/>
      <c r="L23" s="11" t="s">
        <v>128</v>
      </c>
      <c r="M23" s="87" t="s">
        <v>263</v>
      </c>
      <c r="N23" s="89"/>
      <c r="O23" s="50" t="s">
        <v>476</v>
      </c>
      <c r="P23" s="87" t="s">
        <v>264</v>
      </c>
      <c r="Q23" s="88"/>
      <c r="R23" s="89"/>
      <c r="S23" s="9" t="s">
        <v>265</v>
      </c>
      <c r="T23" s="83" t="s">
        <v>266</v>
      </c>
      <c r="U23" s="84"/>
    </row>
    <row r="24" spans="1:21" ht="31.35" customHeight="1" x14ac:dyDescent="0.2">
      <c r="A24" s="77" t="s">
        <v>35</v>
      </c>
      <c r="B24" s="78"/>
      <c r="C24" s="13">
        <v>2</v>
      </c>
      <c r="D24" s="77" t="s">
        <v>53</v>
      </c>
      <c r="E24" s="78"/>
      <c r="F24" s="81">
        <v>5</v>
      </c>
      <c r="G24" s="82"/>
      <c r="H24" s="13">
        <v>10</v>
      </c>
      <c r="I24" s="24" t="s">
        <v>95</v>
      </c>
      <c r="J24" s="83" t="s">
        <v>476</v>
      </c>
      <c r="K24" s="84"/>
      <c r="L24" s="11" t="s">
        <v>128</v>
      </c>
      <c r="M24" s="87" t="s">
        <v>267</v>
      </c>
      <c r="N24" s="89"/>
      <c r="O24" s="50" t="s">
        <v>476</v>
      </c>
      <c r="P24" s="166" t="s">
        <v>268</v>
      </c>
      <c r="Q24" s="130"/>
      <c r="R24" s="131"/>
      <c r="S24" s="18" t="s">
        <v>269</v>
      </c>
      <c r="T24" s="83" t="s">
        <v>270</v>
      </c>
      <c r="U24" s="84"/>
    </row>
    <row r="25" spans="1:21" ht="37.700000000000003" customHeight="1" x14ac:dyDescent="0.2">
      <c r="A25" s="77" t="s">
        <v>35</v>
      </c>
      <c r="B25" s="78"/>
      <c r="C25" s="13">
        <v>2</v>
      </c>
      <c r="D25" s="77" t="s">
        <v>27</v>
      </c>
      <c r="E25" s="78"/>
      <c r="F25" s="81">
        <v>10</v>
      </c>
      <c r="G25" s="82"/>
      <c r="H25" s="13">
        <v>20</v>
      </c>
      <c r="I25" s="17" t="s">
        <v>54</v>
      </c>
      <c r="J25" s="83" t="s">
        <v>476</v>
      </c>
      <c r="K25" s="84"/>
      <c r="L25" s="8" t="s">
        <v>128</v>
      </c>
      <c r="M25" s="87" t="s">
        <v>271</v>
      </c>
      <c r="N25" s="89"/>
      <c r="O25" s="50" t="s">
        <v>476</v>
      </c>
      <c r="P25" s="166" t="s">
        <v>272</v>
      </c>
      <c r="Q25" s="130"/>
      <c r="R25" s="131"/>
      <c r="S25" s="9" t="s">
        <v>273</v>
      </c>
      <c r="T25" s="83" t="s">
        <v>274</v>
      </c>
      <c r="U25" s="84"/>
    </row>
    <row r="26" spans="1:21" ht="33.6" customHeight="1" x14ac:dyDescent="0.2">
      <c r="A26" s="77" t="s">
        <v>35</v>
      </c>
      <c r="B26" s="78"/>
      <c r="C26" s="13">
        <v>2</v>
      </c>
      <c r="D26" s="77" t="s">
        <v>27</v>
      </c>
      <c r="E26" s="78"/>
      <c r="F26" s="81">
        <v>10</v>
      </c>
      <c r="G26" s="82"/>
      <c r="H26" s="13">
        <v>20</v>
      </c>
      <c r="I26" s="17" t="s">
        <v>54</v>
      </c>
      <c r="J26" s="83" t="s">
        <v>476</v>
      </c>
      <c r="K26" s="84"/>
      <c r="L26" s="8" t="s">
        <v>128</v>
      </c>
      <c r="M26" s="85" t="s">
        <v>275</v>
      </c>
      <c r="N26" s="86"/>
      <c r="O26" s="50" t="s">
        <v>476</v>
      </c>
      <c r="P26" s="87" t="s">
        <v>276</v>
      </c>
      <c r="Q26" s="88"/>
      <c r="R26" s="89"/>
      <c r="S26" s="9" t="s">
        <v>273</v>
      </c>
      <c r="T26" s="83" t="s">
        <v>274</v>
      </c>
      <c r="U26" s="84"/>
    </row>
    <row r="27" spans="1:21" ht="34.35" customHeight="1" x14ac:dyDescent="0.2">
      <c r="A27" s="77" t="s">
        <v>35</v>
      </c>
      <c r="B27" s="78"/>
      <c r="C27" s="13">
        <v>2</v>
      </c>
      <c r="D27" s="77" t="s">
        <v>27</v>
      </c>
      <c r="E27" s="78"/>
      <c r="F27" s="81">
        <v>10</v>
      </c>
      <c r="G27" s="82"/>
      <c r="H27" s="13">
        <v>20</v>
      </c>
      <c r="I27" s="17" t="s">
        <v>54</v>
      </c>
      <c r="J27" s="83" t="s">
        <v>476</v>
      </c>
      <c r="K27" s="84"/>
      <c r="L27" s="8" t="s">
        <v>128</v>
      </c>
      <c r="M27" s="85" t="s">
        <v>277</v>
      </c>
      <c r="N27" s="86"/>
      <c r="O27" s="50" t="s">
        <v>476</v>
      </c>
      <c r="P27" s="87" t="s">
        <v>278</v>
      </c>
      <c r="Q27" s="88"/>
      <c r="R27" s="89"/>
      <c r="S27" s="10" t="s">
        <v>279</v>
      </c>
      <c r="T27" s="85" t="s">
        <v>280</v>
      </c>
      <c r="U27" s="86"/>
    </row>
    <row r="28" spans="1:21" ht="19.5" customHeight="1" x14ac:dyDescent="0.2">
      <c r="A28" s="77" t="s">
        <v>35</v>
      </c>
      <c r="B28" s="78"/>
      <c r="C28" s="13">
        <v>2</v>
      </c>
      <c r="D28" s="77" t="s">
        <v>27</v>
      </c>
      <c r="E28" s="78"/>
      <c r="F28" s="81">
        <v>10</v>
      </c>
      <c r="G28" s="82"/>
      <c r="H28" s="13">
        <v>20</v>
      </c>
      <c r="I28" s="17" t="s">
        <v>54</v>
      </c>
      <c r="J28" s="166" t="s">
        <v>476</v>
      </c>
      <c r="K28" s="131"/>
      <c r="L28" s="11" t="s">
        <v>128</v>
      </c>
      <c r="M28" s="87" t="s">
        <v>281</v>
      </c>
      <c r="N28" s="89"/>
      <c r="O28" s="50" t="s">
        <v>476</v>
      </c>
      <c r="P28" s="87" t="s">
        <v>282</v>
      </c>
      <c r="Q28" s="88"/>
      <c r="R28" s="89"/>
      <c r="S28" s="11" t="s">
        <v>283</v>
      </c>
      <c r="T28" s="166" t="s">
        <v>284</v>
      </c>
      <c r="U28" s="131"/>
    </row>
    <row r="29" spans="1:21" ht="33" customHeight="1" x14ac:dyDescent="0.2">
      <c r="A29" s="77" t="s">
        <v>35</v>
      </c>
      <c r="B29" s="78"/>
      <c r="C29" s="13">
        <v>2</v>
      </c>
      <c r="D29" s="77" t="s">
        <v>53</v>
      </c>
      <c r="E29" s="78"/>
      <c r="F29" s="81">
        <v>5</v>
      </c>
      <c r="G29" s="82"/>
      <c r="H29" s="13">
        <v>10</v>
      </c>
      <c r="I29" s="24" t="s">
        <v>95</v>
      </c>
      <c r="J29" s="83" t="s">
        <v>476</v>
      </c>
      <c r="K29" s="84"/>
      <c r="L29" s="11" t="s">
        <v>128</v>
      </c>
      <c r="M29" s="87" t="s">
        <v>285</v>
      </c>
      <c r="N29" s="89"/>
      <c r="O29" s="50" t="s">
        <v>476</v>
      </c>
      <c r="P29" s="166" t="s">
        <v>286</v>
      </c>
      <c r="Q29" s="130"/>
      <c r="R29" s="131"/>
      <c r="S29" s="9" t="s">
        <v>287</v>
      </c>
      <c r="T29" s="83" t="s">
        <v>288</v>
      </c>
      <c r="U29" s="84"/>
    </row>
    <row r="30" spans="1:21" ht="49.7" customHeight="1" x14ac:dyDescent="0.2">
      <c r="A30" s="77" t="s">
        <v>102</v>
      </c>
      <c r="B30" s="78"/>
      <c r="C30" s="13">
        <v>1</v>
      </c>
      <c r="D30" s="77" t="s">
        <v>36</v>
      </c>
      <c r="E30" s="78"/>
      <c r="F30" s="81">
        <v>20</v>
      </c>
      <c r="G30" s="82"/>
      <c r="H30" s="13">
        <v>20</v>
      </c>
      <c r="I30" s="17" t="s">
        <v>54</v>
      </c>
      <c r="J30" s="83" t="s">
        <v>476</v>
      </c>
      <c r="K30" s="84"/>
      <c r="L30" s="8" t="s">
        <v>128</v>
      </c>
      <c r="M30" s="87" t="s">
        <v>289</v>
      </c>
      <c r="N30" s="89"/>
      <c r="O30" s="50" t="s">
        <v>476</v>
      </c>
      <c r="P30" s="87" t="s">
        <v>290</v>
      </c>
      <c r="Q30" s="88"/>
      <c r="R30" s="89"/>
      <c r="S30" s="9" t="s">
        <v>291</v>
      </c>
      <c r="T30" s="83" t="s">
        <v>292</v>
      </c>
      <c r="U30" s="84"/>
    </row>
    <row r="31" spans="1:21" ht="49.7" customHeight="1" x14ac:dyDescent="0.2">
      <c r="A31" s="77" t="s">
        <v>35</v>
      </c>
      <c r="B31" s="78"/>
      <c r="C31" s="13">
        <v>2</v>
      </c>
      <c r="D31" s="77" t="s">
        <v>27</v>
      </c>
      <c r="E31" s="78"/>
      <c r="F31" s="81">
        <v>10</v>
      </c>
      <c r="G31" s="82"/>
      <c r="H31" s="13">
        <v>20</v>
      </c>
      <c r="I31" s="17" t="s">
        <v>54</v>
      </c>
      <c r="J31" s="83" t="s">
        <v>476</v>
      </c>
      <c r="K31" s="84"/>
      <c r="L31" s="8" t="s">
        <v>128</v>
      </c>
      <c r="M31" s="87" t="s">
        <v>293</v>
      </c>
      <c r="N31" s="89"/>
      <c r="O31" s="50" t="s">
        <v>476</v>
      </c>
      <c r="P31" s="87" t="s">
        <v>294</v>
      </c>
      <c r="Q31" s="88"/>
      <c r="R31" s="89"/>
      <c r="S31" s="9" t="s">
        <v>291</v>
      </c>
      <c r="T31" s="83" t="s">
        <v>295</v>
      </c>
      <c r="U31" s="84"/>
    </row>
    <row r="32" spans="1:21" ht="43.5" customHeight="1" x14ac:dyDescent="0.2">
      <c r="A32" s="77" t="s">
        <v>35</v>
      </c>
      <c r="B32" s="78"/>
      <c r="C32" s="13">
        <v>2</v>
      </c>
      <c r="D32" s="77" t="s">
        <v>27</v>
      </c>
      <c r="E32" s="78"/>
      <c r="F32" s="81">
        <v>10</v>
      </c>
      <c r="G32" s="82"/>
      <c r="H32" s="13">
        <v>20</v>
      </c>
      <c r="I32" s="17" t="s">
        <v>54</v>
      </c>
      <c r="J32" s="77" t="s">
        <v>476</v>
      </c>
      <c r="K32" s="78"/>
      <c r="L32" s="8" t="s">
        <v>128</v>
      </c>
      <c r="M32" s="85" t="s">
        <v>296</v>
      </c>
      <c r="N32" s="86"/>
      <c r="O32" s="50" t="s">
        <v>476</v>
      </c>
      <c r="P32" s="87" t="s">
        <v>264</v>
      </c>
      <c r="Q32" s="88"/>
      <c r="R32" s="89"/>
      <c r="S32" s="9" t="s">
        <v>297</v>
      </c>
      <c r="T32" s="85" t="s">
        <v>298</v>
      </c>
      <c r="U32" s="86"/>
    </row>
    <row r="33" spans="1:29" ht="8.25" customHeight="1" x14ac:dyDescent="0.2">
      <c r="A33" s="76" t="s">
        <v>299</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row>
  </sheetData>
  <mergeCells count="177">
    <mergeCell ref="A1:AB1"/>
    <mergeCell ref="A2:AB2"/>
    <mergeCell ref="A3:AB3"/>
    <mergeCell ref="A4:T4"/>
    <mergeCell ref="U4:AB4"/>
    <mergeCell ref="B5:D5"/>
    <mergeCell ref="E5:F5"/>
    <mergeCell ref="G5:J5"/>
    <mergeCell ref="K5:L5"/>
    <mergeCell ref="M5:Q5"/>
    <mergeCell ref="R5:T5"/>
    <mergeCell ref="U5:AA5"/>
    <mergeCell ref="B6:D6"/>
    <mergeCell ref="E6:F6"/>
    <mergeCell ref="G6:J6"/>
    <mergeCell ref="K6:L6"/>
    <mergeCell ref="M6:Q6"/>
    <mergeCell ref="R6:T6"/>
    <mergeCell ref="U6:V6"/>
    <mergeCell ref="B7:D7"/>
    <mergeCell ref="E7:F7"/>
    <mergeCell ref="G7:J7"/>
    <mergeCell ref="K7:L7"/>
    <mergeCell ref="N7:P7"/>
    <mergeCell ref="R7:T7"/>
    <mergeCell ref="U7:V7"/>
    <mergeCell ref="B8:D8"/>
    <mergeCell ref="E8:F8"/>
    <mergeCell ref="G8:J8"/>
    <mergeCell ref="K8:L8"/>
    <mergeCell ref="N8:P8"/>
    <mergeCell ref="R8:T8"/>
    <mergeCell ref="U8:V8"/>
    <mergeCell ref="B9:D9"/>
    <mergeCell ref="E9:F9"/>
    <mergeCell ref="G9:J9"/>
    <mergeCell ref="K9:L9"/>
    <mergeCell ref="N9:P9"/>
    <mergeCell ref="R9:T9"/>
    <mergeCell ref="U9:V9"/>
    <mergeCell ref="B10:D10"/>
    <mergeCell ref="E10:F10"/>
    <mergeCell ref="G10:J10"/>
    <mergeCell ref="K10:L10"/>
    <mergeCell ref="N10:P10"/>
    <mergeCell ref="R10:T10"/>
    <mergeCell ref="U10:V10"/>
    <mergeCell ref="B11:D11"/>
    <mergeCell ref="E11:F11"/>
    <mergeCell ref="G11:J11"/>
    <mergeCell ref="K11:L11"/>
    <mergeCell ref="N11:P11"/>
    <mergeCell ref="R11:T11"/>
    <mergeCell ref="U11:V11"/>
    <mergeCell ref="B12:D12"/>
    <mergeCell ref="E12:F12"/>
    <mergeCell ref="G12:J12"/>
    <mergeCell ref="K12:L12"/>
    <mergeCell ref="N12:P12"/>
    <mergeCell ref="R12:T12"/>
    <mergeCell ref="U12:V12"/>
    <mergeCell ref="B13:D13"/>
    <mergeCell ref="E13:F13"/>
    <mergeCell ref="G13:J13"/>
    <mergeCell ref="K13:L13"/>
    <mergeCell ref="N13:P13"/>
    <mergeCell ref="R13:T13"/>
    <mergeCell ref="U13:V13"/>
    <mergeCell ref="B14:D14"/>
    <mergeCell ref="E14:F14"/>
    <mergeCell ref="G14:J14"/>
    <mergeCell ref="K14:L14"/>
    <mergeCell ref="N14:P14"/>
    <mergeCell ref="R14:T14"/>
    <mergeCell ref="U14:V14"/>
    <mergeCell ref="B15:D15"/>
    <mergeCell ref="E15:F15"/>
    <mergeCell ref="G15:J15"/>
    <mergeCell ref="K15:L15"/>
    <mergeCell ref="N15:P15"/>
    <mergeCell ref="R15:T15"/>
    <mergeCell ref="U15:V15"/>
    <mergeCell ref="B16:D16"/>
    <mergeCell ref="E16:F16"/>
    <mergeCell ref="G16:J16"/>
    <mergeCell ref="K16:L16"/>
    <mergeCell ref="N16:P16"/>
    <mergeCell ref="R16:T16"/>
    <mergeCell ref="U16:V16"/>
    <mergeCell ref="A17:R17"/>
    <mergeCell ref="S17:U17"/>
    <mergeCell ref="A18:U18"/>
    <mergeCell ref="A19:U19"/>
    <mergeCell ref="A20:O20"/>
    <mergeCell ref="P20:U20"/>
    <mergeCell ref="A21:I21"/>
    <mergeCell ref="J21:N21"/>
    <mergeCell ref="P21:R21"/>
    <mergeCell ref="T21:U21"/>
    <mergeCell ref="A22:B22"/>
    <mergeCell ref="D22:E22"/>
    <mergeCell ref="F22:G22"/>
    <mergeCell ref="J22:K22"/>
    <mergeCell ref="M22:N22"/>
    <mergeCell ref="P22:R22"/>
    <mergeCell ref="T22:U22"/>
    <mergeCell ref="A23:B23"/>
    <mergeCell ref="D23:E23"/>
    <mergeCell ref="F23:G23"/>
    <mergeCell ref="J23:K23"/>
    <mergeCell ref="M23:N23"/>
    <mergeCell ref="P23:R23"/>
    <mergeCell ref="T23:U23"/>
    <mergeCell ref="A24:B24"/>
    <mergeCell ref="D24:E24"/>
    <mergeCell ref="F24:G24"/>
    <mergeCell ref="J24:K24"/>
    <mergeCell ref="M24:N24"/>
    <mergeCell ref="P24:R24"/>
    <mergeCell ref="T24:U24"/>
    <mergeCell ref="A25:B25"/>
    <mergeCell ref="D25:E25"/>
    <mergeCell ref="F25:G25"/>
    <mergeCell ref="J25:K25"/>
    <mergeCell ref="M25:N25"/>
    <mergeCell ref="P25:R25"/>
    <mergeCell ref="T25:U25"/>
    <mergeCell ref="A26:B26"/>
    <mergeCell ref="D26:E26"/>
    <mergeCell ref="F26:G26"/>
    <mergeCell ref="J26:K26"/>
    <mergeCell ref="M26:N26"/>
    <mergeCell ref="P26:R26"/>
    <mergeCell ref="T26:U26"/>
    <mergeCell ref="A27:B27"/>
    <mergeCell ref="D27:E27"/>
    <mergeCell ref="F27:G27"/>
    <mergeCell ref="J27:K27"/>
    <mergeCell ref="M27:N27"/>
    <mergeCell ref="P27:R27"/>
    <mergeCell ref="T27:U27"/>
    <mergeCell ref="A28:B28"/>
    <mergeCell ref="D28:E28"/>
    <mergeCell ref="F28:G28"/>
    <mergeCell ref="J28:K28"/>
    <mergeCell ref="M28:N28"/>
    <mergeCell ref="P28:R28"/>
    <mergeCell ref="T28:U28"/>
    <mergeCell ref="A29:B29"/>
    <mergeCell ref="D29:E29"/>
    <mergeCell ref="F29:G29"/>
    <mergeCell ref="J29:K29"/>
    <mergeCell ref="M29:N29"/>
    <mergeCell ref="P29:R29"/>
    <mergeCell ref="T29:U29"/>
    <mergeCell ref="A30:B30"/>
    <mergeCell ref="D30:E30"/>
    <mergeCell ref="F30:G30"/>
    <mergeCell ref="J30:K30"/>
    <mergeCell ref="M30:N30"/>
    <mergeCell ref="P30:R30"/>
    <mergeCell ref="T30:U30"/>
    <mergeCell ref="A33:AC33"/>
    <mergeCell ref="A31:B31"/>
    <mergeCell ref="D31:E31"/>
    <mergeCell ref="F31:G31"/>
    <mergeCell ref="J31:K31"/>
    <mergeCell ref="M31:N31"/>
    <mergeCell ref="P31:R31"/>
    <mergeCell ref="T31:U31"/>
    <mergeCell ref="A32:B32"/>
    <mergeCell ref="D32:E32"/>
    <mergeCell ref="F32:G32"/>
    <mergeCell ref="J32:K32"/>
    <mergeCell ref="M32:N32"/>
    <mergeCell ref="P32:R32"/>
    <mergeCell ref="T32:U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opLeftCell="A6" zoomScale="120" zoomScaleNormal="120" workbookViewId="0">
      <selection activeCell="A9" sqref="A9:U9"/>
    </sheetView>
  </sheetViews>
  <sheetFormatPr baseColWidth="10" defaultColWidth="9.33203125" defaultRowHeight="12.75" x14ac:dyDescent="0.2"/>
  <cols>
    <col min="1" max="1" width="4" customWidth="1"/>
    <col min="2" max="2" width="4.83203125" customWidth="1"/>
    <col min="3" max="3" width="6.5" customWidth="1"/>
    <col min="4" max="4" width="1.1640625" customWidth="1"/>
    <col min="5" max="5" width="7.83203125" customWidth="1"/>
    <col min="6" max="6" width="3.83203125" customWidth="1"/>
    <col min="7" max="7" width="2.1640625" customWidth="1"/>
    <col min="8" max="8" width="5.5" customWidth="1"/>
    <col min="9" max="9" width="6.6640625" customWidth="1"/>
    <col min="10" max="10" width="3.1640625" customWidth="1"/>
    <col min="11" max="11" width="3.83203125" customWidth="1"/>
    <col min="12" max="13" width="7.5" customWidth="1"/>
    <col min="14" max="14" width="1.33203125" customWidth="1"/>
    <col min="15" max="15" width="6.83203125" customWidth="1"/>
    <col min="16" max="16" width="8" customWidth="1"/>
    <col min="17" max="17" width="8.83203125" customWidth="1"/>
    <col min="18" max="18" width="0.6640625" customWidth="1"/>
    <col min="19" max="19" width="10" customWidth="1"/>
    <col min="20" max="20" width="2.83203125" customWidth="1"/>
    <col min="21" max="21" width="8.5" customWidth="1"/>
    <col min="22" max="22" width="0.6640625" customWidth="1"/>
    <col min="23" max="23" width="6.83203125" customWidth="1"/>
    <col min="24" max="24" width="10" customWidth="1"/>
    <col min="25" max="25" width="5.33203125" customWidth="1"/>
    <col min="26" max="26" width="5.5" customWidth="1"/>
    <col min="27" max="27" width="7.83203125" customWidth="1"/>
    <col min="28" max="28" width="19.1640625" customWidth="1"/>
    <col min="29" max="29" width="161.33203125" customWidth="1"/>
  </cols>
  <sheetData>
    <row r="1" spans="1:29" ht="33.200000000000003" customHeight="1" x14ac:dyDescent="0.2">
      <c r="A1" s="93" t="s">
        <v>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row>
    <row r="2" spans="1:29" ht="9.9499999999999993" customHeight="1" x14ac:dyDescent="0.2">
      <c r="A2" s="154" t="s">
        <v>1</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row>
    <row r="3" spans="1:29" ht="18.2" customHeight="1" x14ac:dyDescent="0.2">
      <c r="A3" s="156" t="s">
        <v>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row>
    <row r="4" spans="1:29" ht="15.95" customHeight="1" x14ac:dyDescent="0.2">
      <c r="A4" s="158" t="s">
        <v>3</v>
      </c>
      <c r="B4" s="159"/>
      <c r="C4" s="159"/>
      <c r="D4" s="159"/>
      <c r="E4" s="159"/>
      <c r="F4" s="159"/>
      <c r="G4" s="159"/>
      <c r="H4" s="159"/>
      <c r="I4" s="159"/>
      <c r="J4" s="159"/>
      <c r="K4" s="159"/>
      <c r="L4" s="159"/>
      <c r="M4" s="159"/>
      <c r="N4" s="159"/>
      <c r="O4" s="159"/>
      <c r="P4" s="159"/>
      <c r="Q4" s="159"/>
      <c r="R4" s="159"/>
      <c r="S4" s="159"/>
      <c r="T4" s="160"/>
      <c r="U4" s="161" t="s">
        <v>4</v>
      </c>
      <c r="V4" s="162"/>
      <c r="W4" s="162"/>
      <c r="X4" s="162"/>
      <c r="Y4" s="162"/>
      <c r="Z4" s="162"/>
      <c r="AA4" s="162"/>
      <c r="AB4" s="162"/>
    </row>
    <row r="5" spans="1:29" ht="15" customHeight="1" x14ac:dyDescent="0.2">
      <c r="A5" s="1"/>
      <c r="B5" s="111"/>
      <c r="C5" s="112"/>
      <c r="D5" s="113"/>
      <c r="E5" s="111"/>
      <c r="F5" s="113"/>
      <c r="G5" s="111"/>
      <c r="H5" s="112"/>
      <c r="I5" s="112"/>
      <c r="J5" s="113"/>
      <c r="K5" s="111"/>
      <c r="L5" s="113"/>
      <c r="M5" s="111"/>
      <c r="N5" s="112"/>
      <c r="O5" s="112"/>
      <c r="P5" s="112"/>
      <c r="Q5" s="113"/>
      <c r="R5" s="111"/>
      <c r="S5" s="112"/>
      <c r="T5" s="113"/>
      <c r="U5" s="163" t="s">
        <v>5</v>
      </c>
      <c r="V5" s="164"/>
      <c r="W5" s="164"/>
      <c r="X5" s="164"/>
      <c r="Y5" s="164"/>
      <c r="Z5" s="164"/>
      <c r="AA5" s="165"/>
      <c r="AB5" s="1"/>
    </row>
    <row r="6" spans="1:29" ht="21.6" customHeight="1" x14ac:dyDescent="0.2">
      <c r="A6" s="2" t="s">
        <v>6</v>
      </c>
      <c r="B6" s="143" t="s">
        <v>7</v>
      </c>
      <c r="C6" s="144"/>
      <c r="D6" s="145"/>
      <c r="E6" s="146" t="s">
        <v>8</v>
      </c>
      <c r="F6" s="147"/>
      <c r="G6" s="143" t="s">
        <v>9</v>
      </c>
      <c r="H6" s="144"/>
      <c r="I6" s="144"/>
      <c r="J6" s="145"/>
      <c r="K6" s="149" t="s">
        <v>10</v>
      </c>
      <c r="L6" s="150"/>
      <c r="M6" s="146" t="s">
        <v>11</v>
      </c>
      <c r="N6" s="148"/>
      <c r="O6" s="148"/>
      <c r="P6" s="148"/>
      <c r="Q6" s="147"/>
      <c r="R6" s="143" t="s">
        <v>12</v>
      </c>
      <c r="S6" s="144"/>
      <c r="T6" s="145"/>
      <c r="U6" s="116" t="s">
        <v>13</v>
      </c>
      <c r="V6" s="117"/>
      <c r="W6" s="4" t="s">
        <v>14</v>
      </c>
      <c r="X6" s="3" t="s">
        <v>15</v>
      </c>
      <c r="Y6" s="4" t="s">
        <v>14</v>
      </c>
      <c r="Z6" s="3" t="s">
        <v>16</v>
      </c>
      <c r="AA6" s="3" t="s">
        <v>17</v>
      </c>
      <c r="AB6" s="5" t="s">
        <v>18</v>
      </c>
    </row>
    <row r="7" spans="1:29" ht="54.75" customHeight="1" x14ac:dyDescent="0.2">
      <c r="A7" s="6">
        <v>29</v>
      </c>
      <c r="B7" s="79" t="s">
        <v>300</v>
      </c>
      <c r="C7" s="127"/>
      <c r="D7" s="80"/>
      <c r="E7" s="77" t="s">
        <v>301</v>
      </c>
      <c r="F7" s="78"/>
      <c r="G7" s="83" t="s">
        <v>302</v>
      </c>
      <c r="H7" s="128"/>
      <c r="I7" s="128"/>
      <c r="J7" s="84"/>
      <c r="K7" s="166" t="s">
        <v>303</v>
      </c>
      <c r="L7" s="131"/>
      <c r="M7" s="8" t="s">
        <v>22</v>
      </c>
      <c r="N7" s="87" t="s">
        <v>304</v>
      </c>
      <c r="O7" s="88"/>
      <c r="P7" s="89"/>
      <c r="Q7" s="8" t="s">
        <v>69</v>
      </c>
      <c r="R7" s="166" t="s">
        <v>305</v>
      </c>
      <c r="S7" s="130"/>
      <c r="T7" s="131"/>
      <c r="U7" s="79" t="s">
        <v>43</v>
      </c>
      <c r="V7" s="80"/>
      <c r="W7" s="13">
        <v>3</v>
      </c>
      <c r="X7" s="7" t="s">
        <v>36</v>
      </c>
      <c r="Y7" s="13">
        <v>20</v>
      </c>
      <c r="Z7" s="13">
        <v>60</v>
      </c>
      <c r="AA7" s="28" t="s">
        <v>44</v>
      </c>
      <c r="AB7" s="25" t="s">
        <v>306</v>
      </c>
    </row>
    <row r="8" spans="1:29" ht="33.200000000000003" customHeight="1" x14ac:dyDescent="0.2">
      <c r="A8" s="130"/>
      <c r="B8" s="130"/>
      <c r="C8" s="130"/>
      <c r="D8" s="130"/>
      <c r="E8" s="130"/>
      <c r="F8" s="130"/>
      <c r="G8" s="130"/>
      <c r="H8" s="130"/>
      <c r="I8" s="130"/>
      <c r="J8" s="130"/>
      <c r="K8" s="130"/>
      <c r="L8" s="130"/>
      <c r="M8" s="130"/>
      <c r="N8" s="130"/>
      <c r="O8" s="130"/>
      <c r="P8" s="130"/>
      <c r="Q8" s="130"/>
      <c r="R8" s="131"/>
      <c r="S8" s="132" t="s">
        <v>475</v>
      </c>
      <c r="T8" s="133"/>
      <c r="U8" s="134"/>
    </row>
    <row r="9" spans="1:29" ht="9.9499999999999993" customHeight="1" x14ac:dyDescent="0.2">
      <c r="A9" s="96"/>
      <c r="B9" s="96"/>
      <c r="C9" s="96"/>
      <c r="D9" s="96"/>
      <c r="E9" s="96"/>
      <c r="F9" s="96"/>
      <c r="G9" s="96"/>
      <c r="H9" s="96"/>
      <c r="I9" s="96"/>
      <c r="J9" s="96"/>
      <c r="K9" s="96"/>
      <c r="L9" s="96"/>
      <c r="M9" s="96"/>
      <c r="N9" s="96"/>
      <c r="O9" s="96"/>
      <c r="P9" s="96"/>
      <c r="Q9" s="96"/>
      <c r="R9" s="96"/>
      <c r="S9" s="96"/>
      <c r="T9" s="96"/>
      <c r="U9" s="97"/>
    </row>
    <row r="10" spans="1:29" ht="18.2" customHeight="1" x14ac:dyDescent="0.2">
      <c r="A10" s="98"/>
      <c r="B10" s="98"/>
      <c r="C10" s="98"/>
      <c r="D10" s="98"/>
      <c r="E10" s="98"/>
      <c r="F10" s="98"/>
      <c r="G10" s="98"/>
      <c r="H10" s="98"/>
      <c r="I10" s="98"/>
      <c r="J10" s="98"/>
      <c r="K10" s="98"/>
      <c r="L10" s="98"/>
      <c r="M10" s="98"/>
      <c r="N10" s="98"/>
      <c r="O10" s="98"/>
      <c r="P10" s="98"/>
      <c r="Q10" s="98"/>
      <c r="R10" s="98"/>
      <c r="S10" s="98"/>
      <c r="T10" s="98"/>
      <c r="U10" s="99"/>
    </row>
    <row r="11" spans="1:29" ht="15.95" customHeight="1" x14ac:dyDescent="0.2">
      <c r="A11" s="100" t="s">
        <v>84</v>
      </c>
      <c r="B11" s="100"/>
      <c r="C11" s="100"/>
      <c r="D11" s="100"/>
      <c r="E11" s="100"/>
      <c r="F11" s="100"/>
      <c r="G11" s="100"/>
      <c r="H11" s="100"/>
      <c r="I11" s="100"/>
      <c r="J11" s="100"/>
      <c r="K11" s="100"/>
      <c r="L11" s="100"/>
      <c r="M11" s="100"/>
      <c r="N11" s="100"/>
      <c r="O11" s="101"/>
      <c r="P11" s="102" t="s">
        <v>85</v>
      </c>
      <c r="Q11" s="103"/>
      <c r="R11" s="103"/>
      <c r="S11" s="103"/>
      <c r="T11" s="103"/>
      <c r="U11" s="104"/>
    </row>
    <row r="12" spans="1:29" ht="16.5" customHeight="1" x14ac:dyDescent="0.2">
      <c r="A12" s="105" t="s">
        <v>86</v>
      </c>
      <c r="B12" s="106"/>
      <c r="C12" s="106"/>
      <c r="D12" s="106"/>
      <c r="E12" s="106"/>
      <c r="F12" s="106"/>
      <c r="G12" s="106"/>
      <c r="H12" s="106"/>
      <c r="I12" s="107"/>
      <c r="J12" s="108" t="s">
        <v>87</v>
      </c>
      <c r="K12" s="109"/>
      <c r="L12" s="109"/>
      <c r="M12" s="109"/>
      <c r="N12" s="110"/>
      <c r="O12" s="1"/>
      <c r="P12" s="111"/>
      <c r="Q12" s="112"/>
      <c r="R12" s="113"/>
      <c r="S12" s="1"/>
      <c r="T12" s="114" t="s">
        <v>88</v>
      </c>
      <c r="U12" s="115"/>
    </row>
    <row r="13" spans="1:29" ht="21.6" customHeight="1" x14ac:dyDescent="0.2">
      <c r="A13" s="116" t="s">
        <v>13</v>
      </c>
      <c r="B13" s="117"/>
      <c r="C13" s="4" t="s">
        <v>14</v>
      </c>
      <c r="D13" s="116" t="s">
        <v>15</v>
      </c>
      <c r="E13" s="117"/>
      <c r="F13" s="118" t="s">
        <v>14</v>
      </c>
      <c r="G13" s="119"/>
      <c r="H13" s="3" t="s">
        <v>16</v>
      </c>
      <c r="I13" s="20" t="s">
        <v>17</v>
      </c>
      <c r="J13" s="116" t="s">
        <v>89</v>
      </c>
      <c r="K13" s="117"/>
      <c r="L13" s="21" t="s">
        <v>90</v>
      </c>
      <c r="M13" s="120" t="s">
        <v>91</v>
      </c>
      <c r="N13" s="121"/>
      <c r="O13" s="22" t="s">
        <v>92</v>
      </c>
      <c r="P13" s="122" t="s">
        <v>90</v>
      </c>
      <c r="Q13" s="123"/>
      <c r="R13" s="124"/>
      <c r="S13" s="22" t="s">
        <v>93</v>
      </c>
      <c r="T13" s="125" t="s">
        <v>94</v>
      </c>
      <c r="U13" s="126"/>
    </row>
    <row r="14" spans="1:29" ht="54.75" customHeight="1" x14ac:dyDescent="0.2">
      <c r="A14" s="79" t="s">
        <v>43</v>
      </c>
      <c r="B14" s="80"/>
      <c r="C14" s="13">
        <v>3</v>
      </c>
      <c r="D14" s="79" t="s">
        <v>27</v>
      </c>
      <c r="E14" s="80"/>
      <c r="F14" s="81">
        <v>10</v>
      </c>
      <c r="G14" s="82"/>
      <c r="H14" s="13">
        <v>30</v>
      </c>
      <c r="I14" s="15" t="s">
        <v>28</v>
      </c>
      <c r="J14" s="95" t="s">
        <v>476</v>
      </c>
      <c r="K14" s="78"/>
      <c r="L14" s="8" t="s">
        <v>128</v>
      </c>
      <c r="M14" s="85" t="s">
        <v>307</v>
      </c>
      <c r="N14" s="86"/>
      <c r="O14" s="10" t="s">
        <v>96</v>
      </c>
      <c r="P14" s="87" t="s">
        <v>308</v>
      </c>
      <c r="Q14" s="88"/>
      <c r="R14" s="89"/>
      <c r="S14" s="8" t="s">
        <v>309</v>
      </c>
      <c r="T14" s="87" t="s">
        <v>310</v>
      </c>
      <c r="U14" s="89"/>
    </row>
    <row r="15" spans="1:29" ht="8.25" customHeight="1" x14ac:dyDescent="0.2">
      <c r="A15" s="76"/>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row>
  </sheetData>
  <mergeCells count="51">
    <mergeCell ref="A1:AB1"/>
    <mergeCell ref="A2:AB2"/>
    <mergeCell ref="A3:AB3"/>
    <mergeCell ref="A4:T4"/>
    <mergeCell ref="U4:AB4"/>
    <mergeCell ref="R5:T5"/>
    <mergeCell ref="U5:AA5"/>
    <mergeCell ref="B6:D6"/>
    <mergeCell ref="E6:F6"/>
    <mergeCell ref="G6:J6"/>
    <mergeCell ref="K6:L6"/>
    <mergeCell ref="M6:Q6"/>
    <mergeCell ref="R6:T6"/>
    <mergeCell ref="U6:V6"/>
    <mergeCell ref="B5:D5"/>
    <mergeCell ref="E5:F5"/>
    <mergeCell ref="G5:J5"/>
    <mergeCell ref="K5:L5"/>
    <mergeCell ref="M5:Q5"/>
    <mergeCell ref="R7:T7"/>
    <mergeCell ref="U7:V7"/>
    <mergeCell ref="A8:R8"/>
    <mergeCell ref="S8:U8"/>
    <mergeCell ref="A9:U9"/>
    <mergeCell ref="B7:D7"/>
    <mergeCell ref="E7:F7"/>
    <mergeCell ref="G7:J7"/>
    <mergeCell ref="K7:L7"/>
    <mergeCell ref="N7:P7"/>
    <mergeCell ref="A10:U10"/>
    <mergeCell ref="A11:O11"/>
    <mergeCell ref="P11:U11"/>
    <mergeCell ref="A12:I12"/>
    <mergeCell ref="J12:N12"/>
    <mergeCell ref="P12:R12"/>
    <mergeCell ref="T12:U12"/>
    <mergeCell ref="A15:AC15"/>
    <mergeCell ref="P13:R13"/>
    <mergeCell ref="T13:U13"/>
    <mergeCell ref="A14:B14"/>
    <mergeCell ref="D14:E14"/>
    <mergeCell ref="F14:G14"/>
    <mergeCell ref="J14:K14"/>
    <mergeCell ref="M14:N14"/>
    <mergeCell ref="P14:R14"/>
    <mergeCell ref="T14:U14"/>
    <mergeCell ref="A13:B13"/>
    <mergeCell ref="D13:E13"/>
    <mergeCell ref="F13:G13"/>
    <mergeCell ref="J13:K13"/>
    <mergeCell ref="M13:N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PAAC 2024</vt:lpstr>
      <vt:lpstr>Table 1</vt:lpstr>
      <vt:lpstr>Table 2</vt:lpstr>
      <vt:lpstr>Table 3</vt:lpstr>
      <vt:lpstr>Table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Lobillo</dc:creator>
  <cp:lastModifiedBy>Andrea gonzalez</cp:lastModifiedBy>
  <cp:lastPrinted>2022-02-01T13:31:35Z</cp:lastPrinted>
  <dcterms:created xsi:type="dcterms:W3CDTF">2022-01-28T13:21:32Z</dcterms:created>
  <dcterms:modified xsi:type="dcterms:W3CDTF">2024-01-31T00:54:19Z</dcterms:modified>
</cp:coreProperties>
</file>