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2026\INFORMES CONTROL INTERNO\2.1 PTEP\"/>
    </mc:Choice>
  </mc:AlternateContent>
  <xr:revisionPtr revIDLastSave="0" documentId="13_ncr:1_{17BFD8BA-2F27-46C9-AF85-6CFA0A813CF6}" xr6:coauthVersionLast="47" xr6:coauthVersionMax="47" xr10:uidLastSave="{00000000-0000-0000-0000-000000000000}"/>
  <bookViews>
    <workbookView xWindow="-120" yWindow="-120" windowWidth="29040" windowHeight="15840" xr2:uid="{B760D65C-1E70-4497-BA4D-394E1487F525}"/>
  </bookViews>
  <sheets>
    <sheet name="Hoja1" sheetId="1" r:id="rId1"/>
    <sheet name="Datos_Grafico" sheetId="2" r:id="rId2"/>
  </sheets>
  <definedNames>
    <definedName name="_xlnm.Print_Area" localSheetId="0">Hoja1!$B$3:$I$87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82" i="1" l="1"/>
  <c r="I73" i="1"/>
  <c r="I68" i="1"/>
  <c r="I62" i="1"/>
  <c r="I54" i="1"/>
  <c r="I46" i="1"/>
  <c r="I40" i="1"/>
  <c r="I37" i="1"/>
  <c r="I25" i="1"/>
  <c r="I18" i="1"/>
  <c r="I4" i="1"/>
  <c r="I32" i="1"/>
  <c r="I1" i="1" l="1"/>
</calcChain>
</file>

<file path=xl/sharedStrings.xml><?xml version="1.0" encoding="utf-8"?>
<sst xmlns="http://schemas.openxmlformats.org/spreadsheetml/2006/main" count="273" uniqueCount="219">
  <si>
    <t>ESTRATEGIAS</t>
  </si>
  <si>
    <t>ACTIVIDADES</t>
  </si>
  <si>
    <t>INDICADORES</t>
  </si>
  <si>
    <t>METAS</t>
  </si>
  <si>
    <t>RESPONSABLE</t>
  </si>
  <si>
    <t>Gestión de riesgos para la integridad pública</t>
  </si>
  <si>
    <t>Realizar actualización de riesgos de corrupción, opacidad, fraude y soborno mediante el diligenciamiento de la matriz de riesgos</t>
  </si>
  <si>
    <t>Planificar y socializar la metodología para la identificación de riesgos</t>
  </si>
  <si>
    <t>Matriz de riesgos de corrupción consolidada y aprobada en CIGYD</t>
  </si>
  <si>
    <t>Matriz de riesgos de corrupción consolidada y aprobada</t>
  </si>
  <si>
    <t>Jefe Oficina Asesora de Planeación / Profesional MIPG</t>
  </si>
  <si>
    <t>Realizar el levantamiento y diligenciamiento de la matriz de riesgos con los responsables de proceso</t>
  </si>
  <si>
    <t>Verificar, validar y consolidar la matriz institucional de riesgos</t>
  </si>
  <si>
    <t>Ajustar, aprobar y actualizar la matriz de riesgos según resultados de la verificación</t>
  </si>
  <si>
    <t>Socializar ante los colaboradores los riesgos identificados propios de sus dependencias y áreas funcionales</t>
  </si>
  <si>
    <t>Planificar y programar las sesiones de socialización de riesgos por dependencia</t>
  </si>
  <si>
    <t xml:space="preserve">(Personal capacitado / personal objeto de capacitación) </t>
  </si>
  <si>
    <t>Profesional MIPG</t>
  </si>
  <si>
    <t>Ejecutar las sesiones de socialización con los equipos de cada área</t>
  </si>
  <si>
    <t>Consolidar evidencias de la socialización</t>
  </si>
  <si>
    <t>Promover la cultura organizacional socializando y estudiando los posibles actos de corrupción en el desarrollo del comité de ética</t>
  </si>
  <si>
    <t>Planificar la agenda del Comité de Ética incorporando el análisis de posibles actos de corrupción</t>
  </si>
  <si>
    <t xml:space="preserve">(Análisis de materialización de posibles  riesgos de integridad pública en comité de ética / Sesiones de comité de ética realizadas) </t>
  </si>
  <si>
    <t>Líder Experiencia del Usuario / Profesional MIPG</t>
  </si>
  <si>
    <t>Desarrollar las sesiones del Comité de Ética con el estudio de casos y escenarios de corrupción</t>
  </si>
  <si>
    <t>Verificar aprendizajes y propuestas mediante conclusiones y recomendaciones del Comité</t>
  </si>
  <si>
    <t>Ajustar y asignar acciones de mejora derivadas de las discusiones del Comité</t>
  </si>
  <si>
    <t>Difundir ante los funcionarios de la entidad las señales de alerta a posibles actos de corrupción, opacidad y fraude</t>
  </si>
  <si>
    <t>Planificar los contenidos y canales de difusión de señales de alerta</t>
  </si>
  <si>
    <t>Área de comunicaciones / Profesional MIPG</t>
  </si>
  <si>
    <t>Ejecutar la campaña interna de divulgación de señales de alerta</t>
  </si>
  <si>
    <t>Gestión de riesgos de LA/FT/FP</t>
  </si>
  <si>
    <t>Formular, documentar y mantener actualizado el mapa de riesgos de Lavado de Activos y financiación del terrorismo</t>
  </si>
  <si>
    <t>Identificar y valorar los riesgos de LA/FT en los procesos institucionales</t>
  </si>
  <si>
    <t>Mapa de riesgos de LAFT documentado y aprobado en CIGYD</t>
  </si>
  <si>
    <t>Subgerencia Administrativa y Financiera / Jefe Oficina Asesora de Planeación / Profesional MIPG</t>
  </si>
  <si>
    <t>Documentar el mapa de riesgos de LA/FT con la estructura dispuesta en el SGI</t>
  </si>
  <si>
    <t>Socializar y validar la coherencia de la matriz en CIGYD para posteriormente aprobar</t>
  </si>
  <si>
    <t>Formular, documentar, socializar y aprobar el Manual de SARLAFT</t>
  </si>
  <si>
    <t>Formular y estructurar el contenido del Manual de SARLAFT</t>
  </si>
  <si>
    <t>Manual de SARLAFT documentado y aprobado en CIGYD</t>
  </si>
  <si>
    <t>Subgerencia Administrativa y Financiera / Profesional MIPG</t>
  </si>
  <si>
    <t>Validar y ajustar el manual mediante revisión técnica interna (Control interno, Asesor jurídico, y otras áreas pertinentes</t>
  </si>
  <si>
    <t>Aprobar el Manual de SARLAFT mediante CIGYD y socializar con los responsables de procesos y colaboradores clave</t>
  </si>
  <si>
    <t>Disponer de canal de reportes de eventos adversos relacionados a la seguridad del paciente enlazado al SGI institucional</t>
  </si>
  <si>
    <t>Socializar y capacitar a los colaboradores sobre el uso del canal y casos de reporte</t>
  </si>
  <si>
    <t>Informe anual de reportes socializado en Comité de Seguridad del Paciente</t>
  </si>
  <si>
    <t>Referente Programa de Seguridad del Paciente</t>
  </si>
  <si>
    <t>Consolidar resultados de los reportes y la gestión metodológica abordada para el mejoramiento y prevención de estos casos</t>
  </si>
  <si>
    <t>Elaborar informe anual de los casos reportados a través del canal</t>
  </si>
  <si>
    <t>Hacer seguimiento a los controles</t>
  </si>
  <si>
    <t>Implementar Canal de Gestión ética que cuente con los principios de seguridad y confidencialidad enlazado al SGI institucional para su posterior investigación</t>
  </si>
  <si>
    <t>Socializar y capacitar a los funcionarios sobre el uso adecuado del canal</t>
  </si>
  <si>
    <t>Canal de Gestión Ética socializado a través de canales de difusión</t>
  </si>
  <si>
    <t>Profesional MIPG / Área de comunicaciones</t>
  </si>
  <si>
    <t>Documentar, aprobar y socializar el procedimiento para la gestión de los reportes recibidos a través del Canal de Gestión Ética</t>
  </si>
  <si>
    <t>Procedimiento documentado, aprobado y socializado en CIGYD</t>
  </si>
  <si>
    <t>Debida diligencia</t>
  </si>
  <si>
    <t>Formular, documentar y socializar el procedimiento para la supervisión de contratos (aplicable a contratistas y proveedores)</t>
  </si>
  <si>
    <t>Formular, estructurar y aprobar el procedimiento institucional de supervisión contractual</t>
  </si>
  <si>
    <t xml:space="preserve">Manual formulado, documentado y aprobado en CIGYD </t>
  </si>
  <si>
    <t>Manual formulado, documentado y aprobado en CIGYD</t>
  </si>
  <si>
    <t>Subgerencia Administrativa y Financiera</t>
  </si>
  <si>
    <t>Implementar declaración formato de declaración de conflicto de interés o inhabilidad en los procesos de contratación de la entidad</t>
  </si>
  <si>
    <t>Diseñar y formalizar el formato institucional de declaración de conflicto de interés o inhabilidad</t>
  </si>
  <si>
    <t>Formato adoptado e integrado en las listas de verificación para procesos de contratación</t>
  </si>
  <si>
    <t>Jefe de Oficina Asesora Jurídica / Líder de contratación</t>
  </si>
  <si>
    <t>Integrar el formato dentro de las listas de chequeo del proceso de contratación</t>
  </si>
  <si>
    <t>Socializar el uso obligatorio del formato a los supervisores, contratistas y áreas de apoyo</t>
  </si>
  <si>
    <t>Riesgos de Seguridad del Paciente</t>
  </si>
  <si>
    <t>Mantener actualizados y evaluados los riesgos de seguridad del paciente</t>
  </si>
  <si>
    <t>Actualizar los riesgos de seguridad del paciente</t>
  </si>
  <si>
    <t xml:space="preserve">Número de unidades funcionales de la subgerencia científica con riesgos documentados / Total de unidades funcionales </t>
  </si>
  <si>
    <t xml:space="preserve">Referente seguridad del paciente </t>
  </si>
  <si>
    <t>Número de controles con seguimiento documentado / Total de controles documentados en la matriz de riesgos de seguridad del paciente</t>
  </si>
  <si>
    <t xml:space="preserve">Referente Seguridad del paciente </t>
  </si>
  <si>
    <t>Redes internas</t>
  </si>
  <si>
    <t>Fortalecer el primer nivel de mejoramiento mediante los Equipos Primarios de Mejoramiento por unidades funcionales en la entidad en las cuales se aborden los riesgos de corrupción, controles y buenas practicas</t>
  </si>
  <si>
    <t>Definir, organizar y programar sesiones de los equipos primarios de mejoramiento por unidad funcional y/o dependencia</t>
  </si>
  <si>
    <t>Actas de EPM evidenciando análisis de riesgo de integridad pública</t>
  </si>
  <si>
    <t>Actas de EPM evidenciando análisis de riesgo de corrupción</t>
  </si>
  <si>
    <t>Equipo de calidad / Lideres y coordinadores de servicios o dependencias</t>
  </si>
  <si>
    <t>Integrar los riesgos de corrupción, controles y buenas prácticas dentro de la herramienta de mejora continua de los EPM</t>
  </si>
  <si>
    <t>Verificar la apropiación mediante análisis participativo y revisión de propuestas de mejora</t>
  </si>
  <si>
    <t xml:space="preserve">Implementar estrategias de comunicación educativa a través de canal de WhatsApp corporativo del Hospital </t>
  </si>
  <si>
    <t>Planificar la estrategia de comunicación educativa para WhatsApp corporativo</t>
  </si>
  <si>
    <t>Área de Comunicaciones / Lideres de proceso / Coordinadores y referentes de programas</t>
  </si>
  <si>
    <t>Diseñar y distribuir de manera mensual contenidos educativos a través del canal corporativo</t>
  </si>
  <si>
    <t>Redes externas</t>
  </si>
  <si>
    <t>Participar estratégicamente en redes externas especializadas (DAFP, control interno, contratación pública, salud), priorizando aquellas que generen valor concreto para la prevención de riesgos.</t>
  </si>
  <si>
    <t>Identificar y registrar las redes de formación externas relevantes (ESAP, Supersalud, CCE, etc.)</t>
  </si>
  <si>
    <t>Espacios formativos cursados por profesionales en las redes identificadas</t>
  </si>
  <si>
    <t xml:space="preserve"> Líder de calidad / Líder de Talento Humano</t>
  </si>
  <si>
    <t>Monitorizar la oferta formativa en las redes que se hayan definido</t>
  </si>
  <si>
    <t>Categorizar la oferta formativa según temas y funciones que se relacionen a la naturaleza de las funciones del talento humano</t>
  </si>
  <si>
    <t>Notificar oportunamente al personal responsable para su participación en el espacio formativo</t>
  </si>
  <si>
    <t>Documentar y socializar informes mensuales de PQRSDF en Comité de ética institucional</t>
  </si>
  <si>
    <t>Consolidar y analizar mensualmente la información de PQRSDF a través de canal en el SGI</t>
  </si>
  <si>
    <t>Actas de socialización de PQRSDF en Comité de Ética</t>
  </si>
  <si>
    <t>Líder de Experiencia del Usuario</t>
  </si>
  <si>
    <t>Documentar los resultados del análisis en un informe técnico que incluya cifras, gráficos, tendencias, casos relevantes y recomendaciones.</t>
  </si>
  <si>
    <t>Socializar el informe en el Comité de Ética Institucional y registrar las decisiones y compromisos en el acta</t>
  </si>
  <si>
    <t>Acceso a la información pública y transparencia</t>
  </si>
  <si>
    <t>Mantener actualizada la sede electrónica de la entidad de acuerdo con los lineamientos establecidos en la Resolución 1519 de 2020</t>
  </si>
  <si>
    <t>Planificar y programar las actualizaciones requeridas en la sede electrónica</t>
  </si>
  <si>
    <t xml:space="preserve">Reporte de complimiento de estándares del Índice de Transparencia y Acceso a la Información no menor al 93% </t>
  </si>
  <si>
    <t>Reporte de complimiento de estándares del Índice de Transparencia y Acceso a la Información no menor al 93%</t>
  </si>
  <si>
    <t>Jefe Oficina Asesora de Planeación /Profesional MIPG/ Profesional de apoyo de calidad y direccionamiento estratégico / Área de Comunicaciones / Líder de sistemas</t>
  </si>
  <si>
    <t>Actualizar y cargar información en la sede electrónica conforme a la Resolución 1519 de 2020</t>
  </si>
  <si>
    <t>Verificar el cumplimiento de estándares y requerimientos del ITA (Índice de Transparencia y Acceso a la Información)</t>
  </si>
  <si>
    <t>Formular, documentar y socializar procedimiento para el trámite de solicitudes de información y consultas de transparencia</t>
  </si>
  <si>
    <t>Identificar y analizar los requisitos normativos, institucionales y operativos aplicables al trámite de solicitudes de información y consultas de transparencia</t>
  </si>
  <si>
    <t>Procedimiento documentado, aprobado y socializado</t>
  </si>
  <si>
    <t>Profesional MIPG.</t>
  </si>
  <si>
    <t>Formular, documentar y aprobar el procedimiento en CIGYD</t>
  </si>
  <si>
    <t>Socializar procedimiento a personal relacionado con las actividades descritas en el procedimiento</t>
  </si>
  <si>
    <t>Publicar y visibilizar procedimiento mediante canales de difusión para conocimiento de la ciudadanía</t>
  </si>
  <si>
    <t>Procedimiento publicado en canales de difusión</t>
  </si>
  <si>
    <t>Área de Comunicaciones</t>
  </si>
  <si>
    <t>Integridad pública y cultura de la legalidad</t>
  </si>
  <si>
    <t>Publicar Matriz de riesgos de integridad pública en página web institucional cumpliendo con los estándares de transparencia de la información</t>
  </si>
  <si>
    <t>Preparar y remitir la matriz de riesgos de corrupción actualizada al responsable de la administración web</t>
  </si>
  <si>
    <t>Matriz de riesgo de corrupción publicada en sitio web</t>
  </si>
  <si>
    <t>Área de Comunicaciones / Profesional MIPG</t>
  </si>
  <si>
    <t>Confirmar la correcta publicación de la matriz realizando revisión de la página web institucional</t>
  </si>
  <si>
    <t>Ejecutar el Plan de implementación de la Política de integridad en al menos un 90%</t>
  </si>
  <si>
    <t>Programar las actividades del Plan de Implementación de la Política de Integridad para la presente vigencia</t>
  </si>
  <si>
    <t>Cronograma de implementación</t>
  </si>
  <si>
    <t>Líder Talento Humano</t>
  </si>
  <si>
    <t>Desarrollar las actividades del plan de implementación</t>
  </si>
  <si>
    <t>(Actividades ejecutadas / actividades planeadas) * 100</t>
  </si>
  <si>
    <t>Realizar seguimiento periódico al avance de cada actividad y realizar informe trimestral de su ejecución</t>
  </si>
  <si>
    <t>Dialogo y Responsabilidad</t>
  </si>
  <si>
    <t>Fomentar la colaboración y co-creación con actores externos para el diseño y mejora de iniciativas institucionales, fortaleciendo la confianza y la innovación pública.</t>
  </si>
  <si>
    <t>Identificar y priorizar a los actores externos y mecanismos de participación definidos en el Menú Participa del ITA</t>
  </si>
  <si>
    <t>Plan para el desarrollo de espacios de colaboración y co-creación</t>
  </si>
  <si>
    <t>Cumplimiento integral de las indicaciones del Menú Participa</t>
  </si>
  <si>
    <t>Jefe Oficina Asesora de Planeación / Líder de academia e investigación / Líder de experiencia del usuario.</t>
  </si>
  <si>
    <t>Desarrollar espacios de diálogo, participación y co-creación con actores externos</t>
  </si>
  <si>
    <t>Acta de concertación de la reunión</t>
  </si>
  <si>
    <t>Evaluar los resultados y aportes generados en los espacios de co-creación</t>
  </si>
  <si>
    <t>Informe de resultados de los espacios de colaboración y co-creación</t>
  </si>
  <si>
    <t>Incorporar los aportes validados y ajustar las iniciativas institucionales, haciendo retroalimentación a los participantes sobre los cambios realizados</t>
  </si>
  <si>
    <t>Administración de trámites</t>
  </si>
  <si>
    <t>Documentar estrategia de racionalización de trámites de acuerdo con la oferta institucional registrada en plataforma SUIT</t>
  </si>
  <si>
    <t>Revisar y analizar la oferta institucional de trámites y servicios registrada en la plataforma SUIT</t>
  </si>
  <si>
    <t>Estrategia de racionalización de trámites documentada y socializada en CIGYD</t>
  </si>
  <si>
    <t>Estrategia de racionalización de trámites documentada y socializada</t>
  </si>
  <si>
    <t>Formular y documentar la estrategia de racionalización de trámites</t>
  </si>
  <si>
    <t>Validar la estrategia documentada con las áreas responsables de los trámites, verificando coherencia y viabilidad operativa</t>
  </si>
  <si>
    <t>Registrar estrategia de Racionalización de Trámites en plataforma SUIT</t>
  </si>
  <si>
    <t>Ingresar y registrar la estrategia de racionalización en la plataforma SUIT, diligenciando los campos requeridos y adjuntando los soportes establecidos para su validación</t>
  </si>
  <si>
    <t>Estrategia de racionalización de trámites registrada en plataforma</t>
  </si>
  <si>
    <t>Corroborar el registro realizado en SUIT, confirmando que la información cargada sea completa, coherente y cumpla con los lineamientos técnicos del DAFP</t>
  </si>
  <si>
    <t>Gestionar los datos de operación de los trámites inscritos en plataforma SUIT</t>
  </si>
  <si>
    <t>Solicitar de manera periódica la información correspondiente a la periodicidad y número de PQRSD recibidas con relación a los trámites inscritos</t>
  </si>
  <si>
    <t>Datos de operación registrados</t>
  </si>
  <si>
    <t>Registrar la información recibida en los campos dispuestos por la plataforma para la gestión de datos de operación</t>
  </si>
  <si>
    <t>Mantener un porcentaje de avance del 100% en la gestión en la plataforma SUIT</t>
  </si>
  <si>
    <t>Realizar las indicaciones de acuerdo con lo escrito en el módulo de administración para la consecución de un avance de gestión en plataforma SUIT del 100%</t>
  </si>
  <si>
    <t>Porcentaje de avance del 100% en la gestión de trámites</t>
  </si>
  <si>
    <t>Conducta y buen gobierno</t>
  </si>
  <si>
    <t>Documentar un Plan para la implementación de la política de Conducta y Buen Gobierno</t>
  </si>
  <si>
    <t>Identificar y analizar estrategias descritas en la Política de Conducta y Buen Gobierno</t>
  </si>
  <si>
    <t>Plan de Implementación de Política de Conducta y buen gobierno formulado, documentado y aprobado en CIGYD</t>
  </si>
  <si>
    <t>Plan de Implementación de Política de Conducta y buen gobierno formulado, documentado y aprobado</t>
  </si>
  <si>
    <t>Formular y documentar el plan de implementación, estableciendo objetivos, acciones, responsables, recursos y fechas</t>
  </si>
  <si>
    <t>Socializar y aprobar plan de implementación de la política en CIGYD</t>
  </si>
  <si>
    <t>Ejecutar plan para la implementación de la política en al menos un 80%</t>
  </si>
  <si>
    <t>Designar y desarrollar las acciones establecidas en el plan de implementación</t>
  </si>
  <si>
    <t>(Actividades realizadas / Actividades planeadas) * 100</t>
  </si>
  <si>
    <t>Realizar seguimiento periódico al avance del plan, consolidando evidencias y verificando el porcentaje de ejecución</t>
  </si>
  <si>
    <t>Se cuenta con matriz de riesgos de LAFT formulada y enviada a Subgerente administrativo y financiero para socializarse en CIGYD</t>
  </si>
  <si>
    <t>Se cuenta con Manual de SARLAFT formulado y estructurado en formato institucional enviado a Subgerencia Administrativa y Financiera</t>
  </si>
  <si>
    <t>Se cuenta con formato para la declaración de conflicto de interés o inhabilidad formulado y validado por Oficina Asesora Jurídica</t>
  </si>
  <si>
    <t>Se cuenta con cronograma de Equipos primarios de mejoramiento formulado y parametrizado en Almera</t>
  </si>
  <si>
    <t>Se cuenta con las actas, presentaciones estadisticas y listados de asistencia del comité de ética Hospitalaria en la cual se socializan los temas mencionados</t>
  </si>
  <si>
    <t>La matriz de riesgos de corrupción fue publicada en diciembre del año 2025 por lo tanto aún no se considera prudente actualizar</t>
  </si>
  <si>
    <t>Se cuenta con plan de Implementación de la política de Integridad ajustado a las fechas de la presente vigencia</t>
  </si>
  <si>
    <t>Se cuenta con indicador de avance en la gestión del 100%</t>
  </si>
  <si>
    <t>Se formula el plan de implementación de la política de conducta y buen gobierno y fue envíado al área de planeación para su validación y posterior socialización en CIGYD</t>
  </si>
  <si>
    <t>Se realizó en el Comité de Ética Hospitalaria del mes de abril en la cual fue socializado el canal de gestión ética a los representantes de los usuarios--</t>
  </si>
  <si>
    <t>SEGUIMIENTO OACI</t>
  </si>
  <si>
    <t>Se estipula la socialización de los riesgos de corrupción en equipos primarios de mejoramiento.</t>
  </si>
  <si>
    <r>
      <t xml:space="preserve">Información sobre posibles actos de corrupción socializada / </t>
    </r>
    <r>
      <rPr>
        <sz val="12"/>
        <color rgb="FF00B050"/>
        <rFont val="Arial"/>
        <family val="2"/>
      </rPr>
      <t>Contenido que se proyecta socializar</t>
    </r>
  </si>
  <si>
    <t>Matriz de riessgos de LAFT documentado y aprobado en CIGYD.</t>
  </si>
  <si>
    <t>MEDICIÓN MONITOREO PRIMERA LÍNEA</t>
  </si>
  <si>
    <t>RESULTADO SEGUIMIENTO OACI</t>
  </si>
  <si>
    <t>RESULTADO SEGUIMIENTO I CUATRIMESTRE</t>
  </si>
  <si>
    <r>
      <t xml:space="preserve">(Contenido del que se hace difusión / </t>
    </r>
    <r>
      <rPr>
        <sz val="12"/>
        <color rgb="FF00B050"/>
        <rFont val="Arial"/>
        <family val="2"/>
      </rPr>
      <t>Contenido planificado</t>
    </r>
    <r>
      <rPr>
        <sz val="12"/>
        <color theme="1"/>
        <rFont val="Arial"/>
        <family val="2"/>
      </rPr>
      <t xml:space="preserve">) </t>
    </r>
  </si>
  <si>
    <t>No se adjunta evidencias de ejecución</t>
  </si>
  <si>
    <t>Se cuenta con informe diagnóstico de trámites de acuerdo a la oferta en el SUIT
Se remitió al área de planeación plan de trabajo de la política de trámites para socializar en CIGYD</t>
  </si>
  <si>
    <t xml:space="preserve">Conforme a lo señalado en el indicador, no se observan soportes de capacitación que permita verificar su cumplimiento  </t>
  </si>
  <si>
    <t>Conforme a lo señalado en el indicador, y tras la revisión de las actas del comité allegadas como soporte, no se evidencia la realización de análisis de materialización de riesgos de integridad pública.</t>
  </si>
  <si>
    <t>REPORTE/ MONITOREO PRIMERA LÍNEA</t>
  </si>
  <si>
    <t>No se evidencia reporte de acciones ejecutadas</t>
  </si>
  <si>
    <t>Conforme a lo señalado en el indicador, no se evidencia reporte de acciones ejecutadas</t>
  </si>
  <si>
    <t xml:space="preserve">De los soportes allegados, se evidencia Manual SARLAFT documentado pero no aprobado por CIGYD conforme lo señala el indicador </t>
  </si>
  <si>
    <t xml:space="preserve">De los soportes allegados, se evidencia matriz de riesgos de lavado de activos documentados pero no aprobados por CIGYD conforme lo señala el indicador </t>
  </si>
  <si>
    <t xml:space="preserve">Se allega formato, sin embargo no se encuentra en el SGI ALMERA, para acceso del personal respectivo </t>
  </si>
  <si>
    <t xml:space="preserve">No se evidencia reporte de acciones ejecutadas, 
No obstante, la Oficina de Control Interno, con el apoyo de la Oficina Asesora de Planeacion, en su calidad de  segunda línea de defensa,  verificó la existencia de  6 matrices de riesgos por proceso aprobados en CIGYD acta No. 010 de 2025, los cuales se cotejan con el Mapa de Procesos reportado en ALMERA en el cual se identifican 7 procesos asistenciales </t>
  </si>
  <si>
    <t xml:space="preserve">No se evidencia reporte de acciones ejecutadas conforme al indicador </t>
  </si>
  <si>
    <t xml:space="preserve">No se evidencia reporte de acciones ejecutadas, 
No obstante, la Oficina de Control Interno, con el apoyo de la Oficina Asesora de Planeacion, en su calidad de segunda línea de defensa, verificó a traves del SGI Almera que mediante el Acta No. 010 de diciembre de 2025 del CICYD se efectuó la socialización de riesgos de integridad pública, lo cual constituye evidencia de la actividad realizada.
</t>
  </si>
  <si>
    <t xml:space="preserve">
No se evidencia reporte de acciones ejecutadas, 
No obstante, la Oficina de Control Interno, con el apoyo de la Oficina Asesora de Planeacion, en su calidad de  segunda línea de defensa, verificó a traves del SGI Almera que mediante el Acta No. 001de 2026 del Comité de Seguridad del Paciente se realizó reporte de casos adversos relacionados a la seguridad del paciente</t>
  </si>
  <si>
    <t xml:space="preserve">No se evidencia reporte de acciones ejecutadas, 
No obstante, la Oficina de Control Internola Oficina de Control Interno, con el apoyo de la Oficina Asesora de Planeacion, en su calidad de  segunda línea de defensa, verificó la existencia de la Resolución No. 486 de 2024 Por medio de la cual se actualiza el Manual de Supervisión e interventoria de la entidad, sin embargo no hay soporte de ue el mismo se haya aprobado en CIGYD. Se sugiere su actualización y respectiva aprobacion en el mencionado comité conformelo señala el indicador  </t>
  </si>
  <si>
    <t>No se evidencia reporte de acciones ejecutadas conforme al indicador 
Cuales son los EPM y en que actá esta la socialización o analisis de riesgos de integridad pública</t>
  </si>
  <si>
    <t xml:space="preserve">Se verifica la socialización respectiva en comité de Etica, conforme a las actas allegadas (01, 02, 03, 04) </t>
  </si>
  <si>
    <t>No se evidencia reporte de acciones ejecutadas, 
No obstante, la Oficina de Control Interno, con el apoyo de la Oficina Asesora de Planeacion, en su calidad de  segunda línea de defensa,  verificó el estado actual ITA, el cual está en un puntaje de cumplimiento del 93%</t>
  </si>
  <si>
    <t xml:space="preserve">la Oficina de Control Interno, con el apoyo de la Oficina Asesora de Planeacion, en su calidad de  segunda línea de defensa,  verificó que el Plan de Implementación de la Politica de Integridad vigente se encuentra aprobado por el CIGYD mediante acta No. 007 de 2025. Se sugiere la actuañización de las fechas, teniendo en cuenta la nueva vigencia </t>
  </si>
  <si>
    <t xml:space="preserve">No se adjunta evidencias de ejecución, conforme lo señala el indicador </t>
  </si>
  <si>
    <r>
      <rPr>
        <sz val="11"/>
        <rFont val="Arial"/>
        <family val="2"/>
      </rPr>
      <t>Se evidencia que la matriz de riesgo se encuentra publicada en el siguiente enlace:</t>
    </r>
    <r>
      <rPr>
        <u/>
        <sz val="11"/>
        <color theme="10"/>
        <rFont val="Arial"/>
        <family val="2"/>
      </rPr>
      <t xml:space="preserve"> https://hrm.gov.co/transparencia/trasparencia/plan-de-accion-2026/ conforme lo requiere el indicador </t>
    </r>
  </si>
  <si>
    <t xml:space="preserve">Conforme a los soportes allegados, se evidencia que existe un plan de acción de la política de racionalizacion de tramites documnetado, pero no se evidencia soporte de aprobación por parte del CIGYD </t>
  </si>
  <si>
    <t xml:space="preserve">la Oficina de Control Interno, con el apoyo de la Oficina Asesora de Planeacion, en su calidad de  segunda línea de defensa,  verificó cumplimiento </t>
  </si>
  <si>
    <t>Conforme a los soportes allegados, la Oficina de Control Interno, con el apoyo de la Oficina Asesora de Planeacion, en su calidad de  segunda línea de defensa,  verificó que el plan de implementación de la Política de Conducta y Buen Gobierno se encuentra formulado y documentado, pero no hay soporte de aprobación por parte del CIGYD</t>
  </si>
  <si>
    <t>Componente</t>
  </si>
  <si>
    <t>Avance (%)</t>
  </si>
  <si>
    <t>Gestión de riesgos de LA/FT/FP (1)</t>
  </si>
  <si>
    <t>Gestión de riesgos de LA/FT/FP (2)</t>
  </si>
  <si>
    <t xml:space="preserve">COMPONENTE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</si>
</sst>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2"/>
      <color theme="1"/>
      <name val="Arial"/>
      <family val="2"/>
    </font>
    <font>
      <sz val="12"/>
      <color rgb="FF000000"/>
      <name val="Arial"/>
      <family val="2"/>
    </font>
    <font>
      <b/>
      <sz val="14"/>
      <color rgb="FFFFFFFF"/>
      <name val="Arial"/>
      <family val="2"/>
    </font>
    <font>
      <sz val="14"/>
      <color theme="1"/>
      <name val="Aptos Narrow"/>
      <family val="2"/>
      <scheme val="minor"/>
    </font>
    <font>
      <b/>
      <sz val="14"/>
      <color theme="1"/>
      <name val="Aptos Narrow"/>
      <family val="2"/>
      <scheme val="minor"/>
    </font>
    <font>
      <b/>
      <sz val="20"/>
      <color rgb="FFFFFFFF"/>
      <name val="Arial"/>
      <family val="2"/>
    </font>
    <font>
      <b/>
      <sz val="12"/>
      <color theme="9" tint="-0.249977111117893"/>
      <name val="Arial"/>
      <family val="2"/>
    </font>
    <font>
      <b/>
      <sz val="11"/>
      <color theme="9" tint="-0.249977111117893"/>
      <name val="Aptos Narrow"/>
      <family val="2"/>
      <scheme val="minor"/>
    </font>
    <font>
      <b/>
      <sz val="14"/>
      <color theme="0"/>
      <name val="Arial"/>
      <family val="2"/>
    </font>
    <font>
      <u/>
      <sz val="11"/>
      <color theme="10"/>
      <name val="Aptos Narrow"/>
      <family val="2"/>
      <scheme val="minor"/>
    </font>
    <font>
      <sz val="12"/>
      <color rgb="FF00B050"/>
      <name val="Arial"/>
      <family val="2"/>
    </font>
    <font>
      <b/>
      <sz val="20"/>
      <color theme="1"/>
      <name val="Aptos Narrow"/>
      <family val="2"/>
      <scheme val="minor"/>
    </font>
    <font>
      <sz val="20"/>
      <color theme="0"/>
      <name val="Aptos Narrow"/>
      <family val="2"/>
      <scheme val="minor"/>
    </font>
    <font>
      <b/>
      <sz val="14"/>
      <name val="Arial"/>
      <family val="2"/>
    </font>
    <font>
      <sz val="11"/>
      <color theme="1"/>
      <name val="Arial"/>
      <family val="2"/>
    </font>
    <font>
      <u/>
      <sz val="11"/>
      <color theme="10"/>
      <name val="Arial"/>
      <family val="2"/>
    </font>
    <font>
      <sz val="11"/>
      <name val="Arial"/>
      <family val="2"/>
    </font>
    <font>
      <b/>
      <sz val="11"/>
      <color rgb="FFFFFFFF"/>
      <name val="Aptos Narrow"/>
      <family val="2"/>
      <scheme val="minor"/>
    </font>
    <font>
      <b/>
      <sz val="11"/>
      <color theme="1"/>
      <name val="Aptos Narrow"/>
      <family val="2"/>
      <scheme val="minor"/>
    </font>
  </fonts>
  <fills count="7">
    <fill>
      <patternFill patternType="none"/>
    </fill>
    <fill>
      <patternFill patternType="gray125"/>
    </fill>
    <fill>
      <patternFill patternType="solid">
        <fgColor rgb="FF70AD47"/>
        <bgColor indexed="64"/>
      </patternFill>
    </fill>
    <fill>
      <patternFill patternType="solid">
        <fgColor rgb="FFFFFFFF"/>
        <bgColor indexed="64"/>
      </patternFill>
    </fill>
    <fill>
      <patternFill patternType="solid">
        <fgColor theme="9"/>
        <bgColor indexed="64"/>
      </patternFill>
    </fill>
    <fill>
      <patternFill patternType="solid">
        <fgColor theme="9" tint="0.79998168889431442"/>
        <bgColor indexed="64"/>
      </patternFill>
    </fill>
    <fill>
      <patternFill patternType="solid">
        <fgColor rgb="FF4472C4"/>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11" fillId="0" borderId="0" applyNumberFormat="0" applyFill="0" applyBorder="0" applyAlignment="0" applyProtection="0"/>
  </cellStyleXfs>
  <cellXfs count="157">
    <xf numFmtId="0" fontId="0" fillId="0" borderId="0" xfId="0"/>
    <xf numFmtId="0" fontId="0" fillId="0" borderId="0" xfId="0" applyAlignment="1">
      <alignment horizontal="center" vertical="center"/>
    </xf>
    <xf numFmtId="0" fontId="5" fillId="0" borderId="0" xfId="0" applyFont="1"/>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6" fillId="0" borderId="0" xfId="0" applyFont="1"/>
    <xf numFmtId="0" fontId="8" fillId="0" borderId="1" xfId="0" applyFont="1" applyBorder="1" applyAlignment="1">
      <alignment horizontal="justify" vertical="center" wrapText="1"/>
    </xf>
    <xf numFmtId="0" fontId="9" fillId="0" borderId="0" xfId="0" applyFont="1"/>
    <xf numFmtId="0" fontId="8" fillId="0" borderId="1" xfId="0" applyFont="1" applyBorder="1" applyAlignment="1">
      <alignment vertical="center" wrapText="1"/>
    </xf>
    <xf numFmtId="9" fontId="2" fillId="0" borderId="1" xfId="1" applyFont="1" applyBorder="1" applyAlignment="1">
      <alignment horizontal="center" vertical="center" wrapText="1"/>
    </xf>
    <xf numFmtId="0" fontId="8" fillId="0" borderId="1" xfId="0" applyFont="1" applyBorder="1" applyAlignment="1">
      <alignment horizontal="center" vertical="center" wrapText="1"/>
    </xf>
    <xf numFmtId="9" fontId="2" fillId="5" borderId="1" xfId="1" applyFont="1" applyFill="1" applyBorder="1" applyAlignment="1">
      <alignment horizontal="center" vertical="center" wrapText="1"/>
    </xf>
    <xf numFmtId="9" fontId="0" fillId="5" borderId="1" xfId="1" applyFont="1" applyFill="1" applyBorder="1" applyAlignment="1">
      <alignment horizontal="center" vertical="center"/>
    </xf>
    <xf numFmtId="9" fontId="0" fillId="5" borderId="0" xfId="1" applyFont="1" applyFill="1" applyAlignment="1">
      <alignment horizontal="center" vertical="center"/>
    </xf>
    <xf numFmtId="0" fontId="0" fillId="0" borderId="5" xfId="0" applyBorder="1"/>
    <xf numFmtId="0" fontId="0" fillId="0" borderId="7" xfId="0" applyBorder="1"/>
    <xf numFmtId="0" fontId="9" fillId="0" borderId="7" xfId="0" applyFont="1" applyBorder="1"/>
    <xf numFmtId="0" fontId="0" fillId="0" borderId="7" xfId="0" applyBorder="1" applyAlignment="1">
      <alignment horizontal="center" vertical="center"/>
    </xf>
    <xf numFmtId="0" fontId="0" fillId="0" borderId="8" xfId="0" applyBorder="1"/>
    <xf numFmtId="0" fontId="3" fillId="0" borderId="14" xfId="0" applyFont="1" applyBorder="1" applyAlignment="1">
      <alignment horizontal="justify" vertical="center" wrapText="1"/>
    </xf>
    <xf numFmtId="0" fontId="2" fillId="0" borderId="15" xfId="0" applyFont="1" applyBorder="1" applyAlignment="1">
      <alignment horizontal="justify" vertical="center" wrapText="1"/>
    </xf>
    <xf numFmtId="9" fontId="2" fillId="0" borderId="15" xfId="0" applyNumberFormat="1" applyFont="1" applyBorder="1" applyAlignment="1">
      <alignment horizontal="center" vertical="center" wrapText="1"/>
    </xf>
    <xf numFmtId="9" fontId="2" fillId="5" borderId="15" xfId="1"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10" fillId="2" borderId="20" xfId="0" applyFont="1" applyFill="1" applyBorder="1" applyAlignment="1">
      <alignment horizontal="center" vertical="center" wrapText="1"/>
    </xf>
    <xf numFmtId="9" fontId="15" fillId="5" borderId="20" xfId="1" applyFont="1" applyFill="1" applyBorder="1" applyAlignment="1">
      <alignment horizontal="center" vertical="center" wrapText="1"/>
    </xf>
    <xf numFmtId="9" fontId="15" fillId="5" borderId="21" xfId="1" applyFont="1" applyFill="1" applyBorder="1" applyAlignment="1">
      <alignment horizontal="center" vertical="center" wrapText="1"/>
    </xf>
    <xf numFmtId="0" fontId="2" fillId="0" borderId="23" xfId="0" applyFont="1" applyBorder="1" applyAlignment="1">
      <alignment horizontal="justify" vertical="center" wrapText="1"/>
    </xf>
    <xf numFmtId="0" fontId="2" fillId="0" borderId="23" xfId="0" applyFont="1" applyBorder="1" applyAlignment="1">
      <alignment horizontal="center" vertical="center" wrapText="1"/>
    </xf>
    <xf numFmtId="0" fontId="3" fillId="0" borderId="22" xfId="0" applyFont="1" applyBorder="1" applyAlignment="1">
      <alignment horizontal="justify" vertical="center" wrapText="1"/>
    </xf>
    <xf numFmtId="9" fontId="2" fillId="5" borderId="23" xfId="1" applyFont="1" applyFill="1" applyBorder="1" applyAlignment="1">
      <alignment horizontal="center" vertical="center" wrapText="1"/>
    </xf>
    <xf numFmtId="0" fontId="2" fillId="0" borderId="15" xfId="0" applyFont="1" applyBorder="1" applyAlignment="1">
      <alignment horizontal="center" vertical="center" wrapText="1"/>
    </xf>
    <xf numFmtId="0" fontId="8" fillId="0" borderId="15" xfId="0" applyFont="1" applyBorder="1" applyAlignment="1">
      <alignment vertical="center" wrapText="1"/>
    </xf>
    <xf numFmtId="0" fontId="8" fillId="0" borderId="23" xfId="0" applyFont="1" applyBorder="1" applyAlignment="1">
      <alignment horizontal="justify" vertical="center" wrapText="1"/>
    </xf>
    <xf numFmtId="9" fontId="2" fillId="0" borderId="23" xfId="1" applyFont="1" applyBorder="1" applyAlignment="1">
      <alignment horizontal="center" vertical="center" wrapText="1"/>
    </xf>
    <xf numFmtId="9" fontId="0" fillId="5" borderId="23" xfId="1" applyFont="1" applyFill="1" applyBorder="1" applyAlignment="1">
      <alignment horizontal="center" vertical="center"/>
    </xf>
    <xf numFmtId="9" fontId="0" fillId="5" borderId="15" xfId="1" applyFont="1" applyFill="1" applyBorder="1" applyAlignment="1">
      <alignment horizontal="center" vertical="center"/>
    </xf>
    <xf numFmtId="0" fontId="3" fillId="3" borderId="23" xfId="0" applyFont="1" applyFill="1" applyBorder="1" applyAlignment="1">
      <alignment horizontal="center" vertical="center" wrapText="1"/>
    </xf>
    <xf numFmtId="0" fontId="8" fillId="3" borderId="23" xfId="0" applyFont="1" applyFill="1" applyBorder="1" applyAlignment="1">
      <alignment horizontal="center" vertical="center" wrapText="1"/>
    </xf>
    <xf numFmtId="9" fontId="3" fillId="3" borderId="23" xfId="0" applyNumberFormat="1" applyFont="1" applyFill="1" applyBorder="1" applyAlignment="1">
      <alignment horizontal="center" vertical="center" wrapText="1"/>
    </xf>
    <xf numFmtId="0" fontId="3" fillId="3" borderId="15" xfId="0" applyFont="1" applyFill="1" applyBorder="1" applyAlignment="1">
      <alignment horizontal="center" vertical="center" wrapText="1"/>
    </xf>
    <xf numFmtId="0" fontId="8" fillId="3" borderId="15" xfId="0" applyFont="1" applyFill="1" applyBorder="1" applyAlignment="1">
      <alignment horizontal="center" vertical="center" wrapText="1"/>
    </xf>
    <xf numFmtId="9" fontId="3" fillId="3" borderId="15" xfId="0" applyNumberFormat="1" applyFont="1" applyFill="1" applyBorder="1" applyAlignment="1">
      <alignment horizontal="center" vertical="center" wrapText="1"/>
    </xf>
    <xf numFmtId="9" fontId="2" fillId="0" borderId="15" xfId="1" applyFont="1" applyBorder="1" applyAlignment="1">
      <alignment horizontal="center" vertical="center" wrapText="1"/>
    </xf>
    <xf numFmtId="0" fontId="8" fillId="0" borderId="15" xfId="0" applyFont="1" applyBorder="1" applyAlignment="1">
      <alignment horizontal="justify" vertical="center" wrapText="1"/>
    </xf>
    <xf numFmtId="9" fontId="16" fillId="5" borderId="13" xfId="1" applyFont="1" applyFill="1" applyBorder="1" applyAlignment="1">
      <alignment horizontal="center" vertical="center" wrapText="1"/>
    </xf>
    <xf numFmtId="9" fontId="16" fillId="5" borderId="17" xfId="1" applyFont="1" applyFill="1" applyBorder="1" applyAlignment="1">
      <alignment horizontal="center" vertical="center" wrapText="1"/>
    </xf>
    <xf numFmtId="9" fontId="16" fillId="5" borderId="29" xfId="1" applyFont="1" applyFill="1" applyBorder="1" applyAlignment="1">
      <alignment horizontal="center" vertical="center" wrapText="1"/>
    </xf>
    <xf numFmtId="9" fontId="0" fillId="5" borderId="23" xfId="1" applyFont="1" applyFill="1" applyBorder="1" applyAlignment="1">
      <alignment horizontal="center" vertical="center" wrapText="1"/>
    </xf>
    <xf numFmtId="9" fontId="0" fillId="5" borderId="15" xfId="1" applyFont="1" applyFill="1" applyBorder="1" applyAlignment="1">
      <alignment horizontal="center" vertical="center" wrapText="1"/>
    </xf>
    <xf numFmtId="0" fontId="19" fillId="6" borderId="0" xfId="0" applyFont="1" applyFill="1"/>
    <xf numFmtId="0" fontId="0" fillId="0" borderId="0" xfId="0" applyAlignment="1">
      <alignment horizontal="center" vertical="center" wrapText="1"/>
    </xf>
    <xf numFmtId="0" fontId="6" fillId="0" borderId="0" xfId="0" applyFont="1" applyAlignment="1">
      <alignment horizontal="center" vertical="center" wrapText="1"/>
    </xf>
    <xf numFmtId="0" fontId="5" fillId="0" borderId="30"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0" xfId="0" applyFont="1" applyAlignment="1">
      <alignment horizontal="center" vertical="center" wrapText="1"/>
    </xf>
    <xf numFmtId="9" fontId="16" fillId="5" borderId="13" xfId="1" applyFont="1" applyFill="1" applyBorder="1" applyAlignment="1">
      <alignment horizontal="center" vertical="center" wrapText="1"/>
    </xf>
    <xf numFmtId="9" fontId="16" fillId="5" borderId="17" xfId="1" applyFont="1" applyFill="1" applyBorder="1" applyAlignment="1">
      <alignment horizontal="center" vertical="center" wrapText="1"/>
    </xf>
    <xf numFmtId="9" fontId="4" fillId="2" borderId="0" xfId="1" applyFont="1" applyFill="1" applyBorder="1" applyAlignment="1">
      <alignment horizontal="center" vertical="center" wrapText="1"/>
    </xf>
    <xf numFmtId="9" fontId="4" fillId="2" borderId="18" xfId="1" applyFont="1" applyFill="1" applyBorder="1" applyAlignment="1">
      <alignment horizontal="center" vertical="center" wrapText="1"/>
    </xf>
    <xf numFmtId="0" fontId="3" fillId="0" borderId="9"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9" fontId="2" fillId="5" borderId="23" xfId="1" applyFont="1" applyFill="1" applyBorder="1" applyAlignment="1">
      <alignment horizontal="center" vertical="center" wrapText="1"/>
    </xf>
    <xf numFmtId="9" fontId="2" fillId="5" borderId="1" xfId="1" applyFont="1" applyFill="1" applyBorder="1" applyAlignment="1">
      <alignment horizontal="center" vertical="center" wrapText="1"/>
    </xf>
    <xf numFmtId="9" fontId="2" fillId="5" borderId="15" xfId="1" applyFont="1" applyFill="1" applyBorder="1" applyAlignment="1">
      <alignment horizontal="center" vertical="center" wrapText="1"/>
    </xf>
    <xf numFmtId="9" fontId="0" fillId="5" borderId="1" xfId="1" applyFont="1" applyFill="1" applyBorder="1" applyAlignment="1">
      <alignment horizontal="center" vertical="center"/>
    </xf>
    <xf numFmtId="9" fontId="0" fillId="5" borderId="15" xfId="1" applyFont="1" applyFill="1" applyBorder="1" applyAlignment="1">
      <alignment horizontal="center" vertical="center"/>
    </xf>
    <xf numFmtId="9" fontId="0" fillId="5" borderId="23" xfId="1" applyFont="1" applyFill="1" applyBorder="1" applyAlignment="1">
      <alignment horizontal="center" vertical="center"/>
    </xf>
    <xf numFmtId="9" fontId="2" fillId="5" borderId="2" xfId="1" applyFont="1" applyFill="1" applyBorder="1" applyAlignment="1">
      <alignment horizontal="center" vertical="center" wrapText="1"/>
    </xf>
    <xf numFmtId="9" fontId="2" fillId="5" borderId="4" xfId="1" applyFont="1" applyFill="1" applyBorder="1" applyAlignment="1">
      <alignment horizontal="center" vertical="center" wrapText="1"/>
    </xf>
    <xf numFmtId="9" fontId="2" fillId="5" borderId="24" xfId="1" applyFont="1" applyFill="1" applyBorder="1" applyAlignment="1">
      <alignment horizontal="center" vertical="center" wrapText="1"/>
    </xf>
    <xf numFmtId="9" fontId="2" fillId="5" borderId="3" xfId="1" applyFont="1" applyFill="1" applyBorder="1" applyAlignment="1">
      <alignment horizontal="center" vertical="center" wrapText="1"/>
    </xf>
    <xf numFmtId="9" fontId="2" fillId="5" borderId="16" xfId="1" applyFont="1" applyFill="1" applyBorder="1" applyAlignment="1">
      <alignment horizontal="center" vertical="center" wrapText="1"/>
    </xf>
    <xf numFmtId="9" fontId="16" fillId="5" borderId="11" xfId="1" applyFont="1" applyFill="1" applyBorder="1" applyAlignment="1">
      <alignment horizontal="center" vertical="center" wrapText="1"/>
    </xf>
    <xf numFmtId="9" fontId="16" fillId="5" borderId="26" xfId="1" applyFont="1" applyFill="1" applyBorder="1" applyAlignment="1">
      <alignment horizontal="center" vertical="center" wrapText="1"/>
    </xf>
    <xf numFmtId="9" fontId="17" fillId="5" borderId="29" xfId="2" applyNumberFormat="1" applyFont="1" applyFill="1" applyBorder="1" applyAlignment="1">
      <alignment horizontal="center" vertical="center" wrapText="1"/>
    </xf>
    <xf numFmtId="0" fontId="2" fillId="0" borderId="23" xfId="0" applyFont="1" applyBorder="1" applyAlignment="1">
      <alignment horizontal="justify" vertical="center" wrapText="1"/>
    </xf>
    <xf numFmtId="0" fontId="2" fillId="0" borderId="15" xfId="0" applyFont="1" applyBorder="1" applyAlignment="1">
      <alignment horizontal="justify" vertical="center" wrapText="1"/>
    </xf>
    <xf numFmtId="0" fontId="2" fillId="0" borderId="1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5" xfId="0" applyFont="1" applyBorder="1" applyAlignment="1">
      <alignment horizontal="center" vertical="center" wrapText="1"/>
    </xf>
    <xf numFmtId="9" fontId="2" fillId="0" borderId="2" xfId="1" applyFont="1" applyBorder="1" applyAlignment="1">
      <alignment horizontal="center" vertical="center" wrapText="1"/>
    </xf>
    <xf numFmtId="9" fontId="2" fillId="0" borderId="16" xfId="1" applyFont="1" applyBorder="1" applyAlignment="1">
      <alignment horizontal="center" vertical="center" wrapText="1"/>
    </xf>
    <xf numFmtId="0" fontId="8" fillId="0" borderId="2" xfId="0" applyFont="1" applyBorder="1" applyAlignment="1">
      <alignment horizontal="center" vertical="center" wrapText="1"/>
    </xf>
    <xf numFmtId="0" fontId="8" fillId="0" borderId="16" xfId="0" applyFont="1" applyBorder="1" applyAlignment="1">
      <alignment horizontal="center" vertical="center" wrapText="1"/>
    </xf>
    <xf numFmtId="0" fontId="3" fillId="0" borderId="14" xfId="0" applyFont="1" applyBorder="1" applyAlignment="1">
      <alignment horizontal="justify" vertical="center" wrapText="1"/>
    </xf>
    <xf numFmtId="9" fontId="2" fillId="0" borderId="1" xfId="0" applyNumberFormat="1" applyFont="1" applyBorder="1" applyAlignment="1">
      <alignment horizontal="center" vertical="center" wrapText="1"/>
    </xf>
    <xf numFmtId="9" fontId="2" fillId="0" borderId="15" xfId="0" applyNumberFormat="1" applyFont="1" applyBorder="1" applyAlignment="1">
      <alignment horizontal="center" vertical="center" wrapText="1"/>
    </xf>
    <xf numFmtId="0" fontId="7" fillId="2" borderId="27"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3" fillId="0" borderId="22" xfId="0" applyFont="1" applyBorder="1" applyAlignment="1">
      <alignment horizontal="justify" vertical="center" wrapText="1"/>
    </xf>
    <xf numFmtId="0" fontId="2" fillId="0" borderId="23" xfId="0" applyFont="1" applyBorder="1" applyAlignment="1">
      <alignment horizontal="center" vertical="center" wrapText="1"/>
    </xf>
    <xf numFmtId="9" fontId="2" fillId="0" borderId="24" xfId="1" applyFont="1" applyBorder="1" applyAlignment="1">
      <alignment horizontal="center" vertical="center" wrapText="1"/>
    </xf>
    <xf numFmtId="9" fontId="2" fillId="0" borderId="3" xfId="1" applyFont="1" applyBorder="1" applyAlignment="1">
      <alignment horizontal="center" vertical="center" wrapText="1"/>
    </xf>
    <xf numFmtId="9" fontId="2" fillId="0" borderId="4" xfId="1" applyFont="1" applyBorder="1" applyAlignment="1">
      <alignment horizontal="center" vertical="center" wrapText="1"/>
    </xf>
    <xf numFmtId="0" fontId="8" fillId="0" borderId="2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9" fontId="2" fillId="0" borderId="1" xfId="1" applyFont="1" applyBorder="1" applyAlignment="1">
      <alignment horizontal="center" vertical="center" wrapText="1"/>
    </xf>
    <xf numFmtId="9" fontId="2" fillId="0" borderId="15" xfId="1" applyFont="1" applyBorder="1" applyAlignment="1">
      <alignment horizontal="center" vertical="center" wrapText="1"/>
    </xf>
    <xf numFmtId="0" fontId="3" fillId="0" borderId="22" xfId="0" applyFont="1" applyBorder="1" applyAlignment="1">
      <alignment horizontal="center" vertical="center" wrapText="1"/>
    </xf>
    <xf numFmtId="0" fontId="3" fillId="0" borderId="9" xfId="0" applyFont="1" applyBorder="1" applyAlignment="1">
      <alignment horizontal="center" vertical="center" wrapText="1"/>
    </xf>
    <xf numFmtId="0" fontId="2" fillId="0" borderId="24" xfId="0" applyFont="1" applyBorder="1" applyAlignment="1">
      <alignment horizontal="center" vertical="center" wrapText="1"/>
    </xf>
    <xf numFmtId="0" fontId="3" fillId="3" borderId="22"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2" fillId="0" borderId="9" xfId="0" applyFont="1" applyBorder="1" applyAlignment="1">
      <alignment horizontal="justify" vertical="center" wrapText="1"/>
    </xf>
    <xf numFmtId="0" fontId="2" fillId="0" borderId="14" xfId="0" applyFont="1" applyBorder="1" applyAlignment="1">
      <alignment horizontal="justify" vertical="center" wrapText="1"/>
    </xf>
    <xf numFmtId="0" fontId="7" fillId="2" borderId="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 fillId="0" borderId="22" xfId="0" applyFont="1" applyBorder="1" applyAlignment="1">
      <alignment horizontal="justify" vertical="center" wrapText="1"/>
    </xf>
    <xf numFmtId="9" fontId="2" fillId="0" borderId="2" xfId="0" applyNumberFormat="1" applyFont="1" applyBorder="1" applyAlignment="1">
      <alignment horizontal="center" vertical="center" wrapText="1"/>
    </xf>
    <xf numFmtId="9" fontId="2" fillId="5" borderId="25" xfId="0" applyNumberFormat="1"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0" xfId="0" applyFont="1" applyFill="1" applyBorder="1" applyAlignment="1">
      <alignment horizontal="center" vertical="center" wrapText="1"/>
    </xf>
    <xf numFmtId="9" fontId="2" fillId="5" borderId="13" xfId="0" applyNumberFormat="1" applyFont="1" applyFill="1" applyBorder="1" applyAlignment="1">
      <alignment horizontal="center" vertical="center" wrapText="1"/>
    </xf>
    <xf numFmtId="0" fontId="2" fillId="5" borderId="13" xfId="0" applyFont="1" applyFill="1" applyBorder="1" applyAlignment="1">
      <alignment horizontal="center" vertical="center" wrapText="1"/>
    </xf>
    <xf numFmtId="9" fontId="2" fillId="5" borderId="11" xfId="0" applyNumberFormat="1" applyFont="1" applyFill="1" applyBorder="1" applyAlignment="1">
      <alignment horizontal="center" vertical="center" wrapText="1"/>
    </xf>
    <xf numFmtId="9" fontId="2" fillId="5" borderId="26" xfId="0" applyNumberFormat="1"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17" xfId="0" applyFont="1" applyFill="1" applyBorder="1" applyAlignment="1">
      <alignment horizontal="center" vertical="center" wrapText="1"/>
    </xf>
    <xf numFmtId="9" fontId="2" fillId="5" borderId="25" xfId="1" applyFont="1" applyFill="1" applyBorder="1" applyAlignment="1">
      <alignment horizontal="center" vertical="center" wrapText="1"/>
    </xf>
    <xf numFmtId="9" fontId="2" fillId="5" borderId="12" xfId="1" applyFont="1" applyFill="1" applyBorder="1" applyAlignment="1">
      <alignment horizontal="center" vertical="center" wrapText="1"/>
    </xf>
    <xf numFmtId="9" fontId="2" fillId="5" borderId="10" xfId="1" applyFont="1" applyFill="1" applyBorder="1" applyAlignment="1">
      <alignment horizontal="center" vertical="center" wrapText="1"/>
    </xf>
    <xf numFmtId="9" fontId="2" fillId="5" borderId="24" xfId="0" applyNumberFormat="1"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9" fontId="2"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6" xfId="0" applyFont="1" applyFill="1" applyBorder="1" applyAlignment="1">
      <alignment horizontal="center" vertical="center" wrapText="1"/>
    </xf>
    <xf numFmtId="9" fontId="2" fillId="0" borderId="24" xfId="0" applyNumberFormat="1" applyFont="1" applyBorder="1" applyAlignment="1">
      <alignment horizontal="center" vertical="center" wrapText="1"/>
    </xf>
    <xf numFmtId="9" fontId="7" fillId="2" borderId="28" xfId="1" applyFont="1" applyFill="1" applyBorder="1" applyAlignment="1">
      <alignment horizontal="center" vertical="center" wrapText="1"/>
    </xf>
    <xf numFmtId="9" fontId="7" fillId="2" borderId="12" xfId="1" applyFont="1" applyFill="1" applyBorder="1" applyAlignment="1">
      <alignment horizontal="center" vertical="center" wrapText="1"/>
    </xf>
    <xf numFmtId="9" fontId="16" fillId="5" borderId="29" xfId="1" applyFont="1" applyFill="1" applyBorder="1" applyAlignment="1">
      <alignment horizontal="center" vertical="center" wrapText="1"/>
    </xf>
    <xf numFmtId="9" fontId="16" fillId="5" borderId="13" xfId="1" applyFont="1" applyFill="1" applyBorder="1" applyAlignment="1">
      <alignment horizontal="center" vertical="center"/>
    </xf>
    <xf numFmtId="9" fontId="13" fillId="0" borderId="5" xfId="1" applyFont="1" applyBorder="1" applyAlignment="1">
      <alignment horizontal="center" vertical="center"/>
    </xf>
    <xf numFmtId="9" fontId="13" fillId="0" borderId="6" xfId="1" applyFont="1" applyBorder="1" applyAlignment="1">
      <alignment horizontal="center" vertical="center"/>
    </xf>
    <xf numFmtId="9" fontId="13" fillId="0" borderId="8" xfId="1" applyFont="1" applyBorder="1" applyAlignment="1">
      <alignment horizontal="center" vertical="center"/>
    </xf>
    <xf numFmtId="9" fontId="13" fillId="0" borderId="18" xfId="1" applyFont="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8" xfId="0" applyFont="1" applyFill="1" applyBorder="1" applyAlignment="1">
      <alignment horizontal="center" vertical="center"/>
    </xf>
    <xf numFmtId="0" fontId="14" fillId="4" borderId="0" xfId="0" applyFont="1" applyFill="1" applyAlignment="1">
      <alignment horizontal="center" vertical="center"/>
    </xf>
    <xf numFmtId="0" fontId="14" fillId="4" borderId="18" xfId="0" applyFont="1" applyFill="1" applyBorder="1" applyAlignment="1">
      <alignment horizontal="center" vertical="center"/>
    </xf>
    <xf numFmtId="9" fontId="7" fillId="2" borderId="0" xfId="1" applyFont="1" applyFill="1" applyBorder="1" applyAlignment="1">
      <alignment horizontal="center" vertical="center" wrapText="1"/>
    </xf>
    <xf numFmtId="9" fontId="7" fillId="2" borderId="18" xfId="1" applyFont="1" applyFill="1" applyBorder="1" applyAlignment="1">
      <alignment horizontal="center" vertical="center" wrapText="1"/>
    </xf>
    <xf numFmtId="9" fontId="7" fillId="2" borderId="0" xfId="0" applyNumberFormat="1" applyFont="1" applyFill="1" applyAlignment="1">
      <alignment horizontal="center" vertical="center" wrapText="1"/>
    </xf>
    <xf numFmtId="0" fontId="7" fillId="2" borderId="18" xfId="0" applyFont="1" applyFill="1" applyBorder="1" applyAlignment="1">
      <alignment horizontal="center" vertical="center" wrapText="1"/>
    </xf>
    <xf numFmtId="0" fontId="2" fillId="0" borderId="16" xfId="0" applyFont="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Avance por Componente - I Cuatrimestre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Datos_Grafico!$B$1</c:f>
              <c:strCache>
                <c:ptCount val="1"/>
                <c:pt idx="0">
                  <c:v>Avance (%)</c:v>
                </c:pt>
              </c:strCache>
            </c:strRef>
          </c:tx>
          <c:spPr>
            <a:solidFill>
              <a:srgbClr val="4472C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Datos_Grafico!$A$2:$A$13</c:f>
              <c:strCache>
                <c:ptCount val="12"/>
                <c:pt idx="0">
                  <c:v>Gestión de riesgos para la integridad pública</c:v>
                </c:pt>
                <c:pt idx="1">
                  <c:v>Gestión de riesgos de LA/FT/FP (1)</c:v>
                </c:pt>
                <c:pt idx="2">
                  <c:v>Gestión de riesgos de LA/FT/FP (2)</c:v>
                </c:pt>
                <c:pt idx="3">
                  <c:v>Debida diligencia</c:v>
                </c:pt>
                <c:pt idx="4">
                  <c:v>Riesgos de Seguridad del Paciente</c:v>
                </c:pt>
                <c:pt idx="5">
                  <c:v>Redes internas</c:v>
                </c:pt>
                <c:pt idx="6">
                  <c:v>Redes externas</c:v>
                </c:pt>
                <c:pt idx="7">
                  <c:v>Acceso a la información pública y transparencia</c:v>
                </c:pt>
                <c:pt idx="8">
                  <c:v>Integridad pública y cultura de la legalidad</c:v>
                </c:pt>
                <c:pt idx="9">
                  <c:v>Dialogo y Responsabilidad</c:v>
                </c:pt>
                <c:pt idx="10">
                  <c:v>Administración de trámites</c:v>
                </c:pt>
                <c:pt idx="11">
                  <c:v>Conducta y buen gobierno</c:v>
                </c:pt>
              </c:strCache>
            </c:strRef>
          </c:cat>
          <c:val>
            <c:numRef>
              <c:f>Datos_Grafico!$B$2:$B$13</c:f>
              <c:numCache>
                <c:formatCode>General</c:formatCode>
                <c:ptCount val="12"/>
                <c:pt idx="0">
                  <c:v>25</c:v>
                </c:pt>
                <c:pt idx="1">
                  <c:v>50</c:v>
                </c:pt>
                <c:pt idx="2">
                  <c:v>33</c:v>
                </c:pt>
                <c:pt idx="3">
                  <c:v>50</c:v>
                </c:pt>
                <c:pt idx="4">
                  <c:v>43</c:v>
                </c:pt>
                <c:pt idx="5">
                  <c:v>0</c:v>
                </c:pt>
                <c:pt idx="6">
                  <c:v>50</c:v>
                </c:pt>
                <c:pt idx="7">
                  <c:v>33</c:v>
                </c:pt>
                <c:pt idx="8">
                  <c:v>67</c:v>
                </c:pt>
                <c:pt idx="9">
                  <c:v>0</c:v>
                </c:pt>
                <c:pt idx="10">
                  <c:v>38</c:v>
                </c:pt>
                <c:pt idx="11">
                  <c:v>25</c:v>
                </c:pt>
              </c:numCache>
            </c:numRef>
          </c:val>
          <c:extLst>
            <c:ext xmlns:c16="http://schemas.microsoft.com/office/drawing/2014/chart" uri="{C3380CC4-5D6E-409C-BE32-E72D297353CC}">
              <c16:uniqueId val="{00000000-3DDD-4D74-A5C5-E2FE95A61DAF}"/>
            </c:ext>
          </c:extLst>
        </c:ser>
        <c:dLbls>
          <c:showLegendKey val="0"/>
          <c:showVal val="0"/>
          <c:showCatName val="0"/>
          <c:showSerName val="0"/>
          <c:showPercent val="0"/>
          <c:showBubbleSize val="0"/>
        </c:dLbls>
        <c:gapWidth val="182"/>
        <c:axId val="993362448"/>
        <c:axId val="993370608"/>
      </c:barChart>
      <c:catAx>
        <c:axId val="99336244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93370608"/>
        <c:crosses val="autoZero"/>
        <c:auto val="1"/>
        <c:lblAlgn val="ctr"/>
        <c:lblOffset val="100"/>
        <c:noMultiLvlLbl val="0"/>
      </c:catAx>
      <c:valAx>
        <c:axId val="993370608"/>
        <c:scaling>
          <c:orientation val="minMax"/>
          <c:max val="100"/>
          <c:min val="0"/>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 Avance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933624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14</xdr:col>
      <xdr:colOff>0</xdr:colOff>
      <xdr:row>25</xdr:row>
      <xdr:rowOff>0</xdr:rowOff>
    </xdr:to>
    <xdr:graphicFrame macro="">
      <xdr:nvGraphicFramePr>
        <xdr:cNvPr id="3" name="Gráfico 2">
          <a:extLst>
            <a:ext uri="{FF2B5EF4-FFF2-40B4-BE49-F238E27FC236}">
              <a16:creationId xmlns:a16="http://schemas.microsoft.com/office/drawing/2014/main" id="{97B3AA78-C6BC-1042-E791-E3FBFD9105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rm.gov.co/transparencia/trasparencia/plan-de-accion-2026/"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C66C0-C597-4A3A-A812-CD3F64C282E2}">
  <sheetPr>
    <pageSetUpPr fitToPage="1"/>
  </sheetPr>
  <dimension ref="A1:J87"/>
  <sheetViews>
    <sheetView tabSelected="1" zoomScale="80" zoomScaleNormal="80" workbookViewId="0">
      <selection activeCell="A3" sqref="A3"/>
    </sheetView>
  </sheetViews>
  <sheetFormatPr baseColWidth="10" defaultRowHeight="15" x14ac:dyDescent="0.25"/>
  <cols>
    <col min="1" max="1" width="22.28515625" style="52" customWidth="1"/>
    <col min="2" max="3" width="28.7109375" customWidth="1"/>
    <col min="4" max="4" width="28.7109375" style="7" customWidth="1"/>
    <col min="5" max="5" width="22.7109375" style="1" customWidth="1"/>
    <col min="6" max="6" width="28.7109375" customWidth="1"/>
    <col min="7" max="7" width="28.7109375" style="1" customWidth="1"/>
    <col min="8" max="8" width="28.7109375" customWidth="1"/>
    <col min="9" max="10" width="28.7109375" style="13" customWidth="1"/>
  </cols>
  <sheetData>
    <row r="1" spans="1:10" x14ac:dyDescent="0.25">
      <c r="B1" s="14"/>
      <c r="C1" s="15"/>
      <c r="D1" s="16"/>
      <c r="E1" s="17"/>
      <c r="F1" s="146" t="s">
        <v>188</v>
      </c>
      <c r="G1" s="147"/>
      <c r="H1" s="148"/>
      <c r="I1" s="142">
        <f>+AVERAGE(I4,I18,I25,I32,I37,I40,I46,I54,I62,I68,I73,I82)</f>
        <v>0.34474206349206349</v>
      </c>
      <c r="J1" s="143"/>
    </row>
    <row r="2" spans="1:10" ht="15.75" thickBot="1" x14ac:dyDescent="0.3">
      <c r="B2" s="18"/>
      <c r="F2" s="149"/>
      <c r="G2" s="150"/>
      <c r="H2" s="151"/>
      <c r="I2" s="144"/>
      <c r="J2" s="145"/>
    </row>
    <row r="3" spans="1:10" s="5" customFormat="1" ht="65.25" customHeight="1" thickBot="1" x14ac:dyDescent="0.35">
      <c r="A3" s="53"/>
      <c r="B3" s="23" t="s">
        <v>0</v>
      </c>
      <c r="C3" s="24" t="s">
        <v>1</v>
      </c>
      <c r="D3" s="25" t="s">
        <v>194</v>
      </c>
      <c r="E3" s="24" t="s">
        <v>186</v>
      </c>
      <c r="F3" s="24" t="s">
        <v>2</v>
      </c>
      <c r="G3" s="24" t="s">
        <v>3</v>
      </c>
      <c r="H3" s="24" t="s">
        <v>4</v>
      </c>
      <c r="I3" s="26" t="s">
        <v>187</v>
      </c>
      <c r="J3" s="27" t="s">
        <v>182</v>
      </c>
    </row>
    <row r="4" spans="1:10" s="2" customFormat="1" ht="43.5" customHeight="1" thickBot="1" x14ac:dyDescent="0.35">
      <c r="A4" s="54" t="s">
        <v>218</v>
      </c>
      <c r="B4" s="113" t="s">
        <v>5</v>
      </c>
      <c r="C4" s="114"/>
      <c r="D4" s="114"/>
      <c r="E4" s="114"/>
      <c r="F4" s="114"/>
      <c r="G4" s="114"/>
      <c r="H4" s="115"/>
      <c r="I4" s="154">
        <f>+AVERAGE(I5:I17)</f>
        <v>0.25</v>
      </c>
      <c r="J4" s="155"/>
    </row>
    <row r="5" spans="1:10" ht="60.75" customHeight="1" x14ac:dyDescent="0.25">
      <c r="B5" s="116" t="s">
        <v>6</v>
      </c>
      <c r="C5" s="28" t="s">
        <v>7</v>
      </c>
      <c r="D5" s="98"/>
      <c r="E5" s="137">
        <v>0</v>
      </c>
      <c r="F5" s="78" t="s">
        <v>8</v>
      </c>
      <c r="G5" s="94" t="s">
        <v>9</v>
      </c>
      <c r="H5" s="78" t="s">
        <v>10</v>
      </c>
      <c r="I5" s="130">
        <v>1</v>
      </c>
      <c r="J5" s="118" t="s">
        <v>202</v>
      </c>
    </row>
    <row r="6" spans="1:10" ht="82.5" customHeight="1" x14ac:dyDescent="0.25">
      <c r="B6" s="111"/>
      <c r="C6" s="3" t="s">
        <v>11</v>
      </c>
      <c r="D6" s="99"/>
      <c r="E6" s="102"/>
      <c r="F6" s="62"/>
      <c r="G6" s="63"/>
      <c r="H6" s="62"/>
      <c r="I6" s="131"/>
      <c r="J6" s="119"/>
    </row>
    <row r="7" spans="1:10" ht="63" customHeight="1" x14ac:dyDescent="0.25">
      <c r="B7" s="111"/>
      <c r="C7" s="3" t="s">
        <v>12</v>
      </c>
      <c r="D7" s="99"/>
      <c r="E7" s="102"/>
      <c r="F7" s="62"/>
      <c r="G7" s="63"/>
      <c r="H7" s="62"/>
      <c r="I7" s="131"/>
      <c r="J7" s="119"/>
    </row>
    <row r="8" spans="1:10" ht="88.5" customHeight="1" x14ac:dyDescent="0.25">
      <c r="B8" s="111"/>
      <c r="C8" s="3" t="s">
        <v>13</v>
      </c>
      <c r="D8" s="100"/>
      <c r="E8" s="103"/>
      <c r="F8" s="62"/>
      <c r="G8" s="63"/>
      <c r="H8" s="62"/>
      <c r="I8" s="132"/>
      <c r="J8" s="120"/>
    </row>
    <row r="9" spans="1:10" ht="96.75" customHeight="1" x14ac:dyDescent="0.25">
      <c r="B9" s="111" t="s">
        <v>14</v>
      </c>
      <c r="C9" s="3" t="s">
        <v>15</v>
      </c>
      <c r="D9" s="85" t="s">
        <v>183</v>
      </c>
      <c r="E9" s="117">
        <v>0.33</v>
      </c>
      <c r="F9" s="62" t="s">
        <v>16</v>
      </c>
      <c r="G9" s="88">
        <v>1</v>
      </c>
      <c r="H9" s="62" t="s">
        <v>17</v>
      </c>
      <c r="I9" s="133">
        <v>0</v>
      </c>
      <c r="J9" s="121" t="s">
        <v>192</v>
      </c>
    </row>
    <row r="10" spans="1:10" ht="83.25" customHeight="1" x14ac:dyDescent="0.25">
      <c r="B10" s="111"/>
      <c r="C10" s="3" t="s">
        <v>18</v>
      </c>
      <c r="D10" s="99"/>
      <c r="E10" s="102"/>
      <c r="F10" s="62"/>
      <c r="G10" s="88"/>
      <c r="H10" s="62"/>
      <c r="I10" s="133"/>
      <c r="J10" s="121"/>
    </row>
    <row r="11" spans="1:10" ht="88.5" customHeight="1" x14ac:dyDescent="0.25">
      <c r="B11" s="111"/>
      <c r="C11" s="3" t="s">
        <v>19</v>
      </c>
      <c r="D11" s="100"/>
      <c r="E11" s="103"/>
      <c r="F11" s="62"/>
      <c r="G11" s="88"/>
      <c r="H11" s="62"/>
      <c r="I11" s="133"/>
      <c r="J11" s="121"/>
    </row>
    <row r="12" spans="1:10" ht="117.75" customHeight="1" x14ac:dyDescent="0.25">
      <c r="B12" s="111" t="s">
        <v>20</v>
      </c>
      <c r="C12" s="3" t="s">
        <v>21</v>
      </c>
      <c r="D12" s="85" t="s">
        <v>181</v>
      </c>
      <c r="E12" s="117">
        <v>0.25</v>
      </c>
      <c r="F12" s="62" t="s">
        <v>22</v>
      </c>
      <c r="G12" s="88">
        <v>1</v>
      </c>
      <c r="H12" s="62" t="s">
        <v>23</v>
      </c>
      <c r="I12" s="134">
        <v>0</v>
      </c>
      <c r="J12" s="122" t="s">
        <v>193</v>
      </c>
    </row>
    <row r="13" spans="1:10" ht="92.25" customHeight="1" x14ac:dyDescent="0.25">
      <c r="B13" s="111"/>
      <c r="C13" s="3" t="s">
        <v>24</v>
      </c>
      <c r="D13" s="99"/>
      <c r="E13" s="102"/>
      <c r="F13" s="62"/>
      <c r="G13" s="88"/>
      <c r="H13" s="62"/>
      <c r="I13" s="134"/>
      <c r="J13" s="122"/>
    </row>
    <row r="14" spans="1:10" ht="99" customHeight="1" x14ac:dyDescent="0.25">
      <c r="B14" s="111"/>
      <c r="C14" s="3" t="s">
        <v>25</v>
      </c>
      <c r="D14" s="99"/>
      <c r="E14" s="102"/>
      <c r="F14" s="62"/>
      <c r="G14" s="88"/>
      <c r="H14" s="62"/>
      <c r="I14" s="134"/>
      <c r="J14" s="122"/>
    </row>
    <row r="15" spans="1:10" ht="78" customHeight="1" x14ac:dyDescent="0.25">
      <c r="B15" s="111"/>
      <c r="C15" s="3" t="s">
        <v>26</v>
      </c>
      <c r="D15" s="100"/>
      <c r="E15" s="103"/>
      <c r="F15" s="62"/>
      <c r="G15" s="88"/>
      <c r="H15" s="62"/>
      <c r="I15" s="134"/>
      <c r="J15" s="122"/>
    </row>
    <row r="16" spans="1:10" ht="90" customHeight="1" x14ac:dyDescent="0.25">
      <c r="B16" s="111" t="s">
        <v>27</v>
      </c>
      <c r="C16" s="3" t="s">
        <v>28</v>
      </c>
      <c r="D16" s="85"/>
      <c r="E16" s="117">
        <v>0</v>
      </c>
      <c r="F16" s="62" t="s">
        <v>184</v>
      </c>
      <c r="G16" s="88">
        <v>0.8</v>
      </c>
      <c r="H16" s="62" t="s">
        <v>29</v>
      </c>
      <c r="I16" s="135">
        <v>0</v>
      </c>
      <c r="J16" s="123" t="s">
        <v>196</v>
      </c>
    </row>
    <row r="17" spans="1:10" ht="91.5" customHeight="1" thickBot="1" x14ac:dyDescent="0.3">
      <c r="B17" s="112"/>
      <c r="C17" s="20" t="s">
        <v>30</v>
      </c>
      <c r="D17" s="86"/>
      <c r="E17" s="156"/>
      <c r="F17" s="79"/>
      <c r="G17" s="89"/>
      <c r="H17" s="79"/>
      <c r="I17" s="136"/>
      <c r="J17" s="124"/>
    </row>
    <row r="18" spans="1:10" ht="50.25" customHeight="1" thickBot="1" x14ac:dyDescent="0.3">
      <c r="A18" s="55" t="s">
        <v>218</v>
      </c>
      <c r="B18" s="90" t="s">
        <v>31</v>
      </c>
      <c r="C18" s="91"/>
      <c r="D18" s="91"/>
      <c r="E18" s="91"/>
      <c r="F18" s="91"/>
      <c r="G18" s="91"/>
      <c r="H18" s="92"/>
      <c r="I18" s="138">
        <f>+AVERAGE(I19:I24)</f>
        <v>0.5</v>
      </c>
      <c r="J18" s="139"/>
    </row>
    <row r="19" spans="1:10" ht="93.75" customHeight="1" x14ac:dyDescent="0.25">
      <c r="B19" s="93" t="s">
        <v>32</v>
      </c>
      <c r="C19" s="28" t="s">
        <v>33</v>
      </c>
      <c r="D19" s="98" t="s">
        <v>172</v>
      </c>
      <c r="E19" s="137">
        <v>0.33</v>
      </c>
      <c r="F19" s="78" t="s">
        <v>34</v>
      </c>
      <c r="G19" s="94" t="s">
        <v>185</v>
      </c>
      <c r="H19" s="78" t="s">
        <v>35</v>
      </c>
      <c r="I19" s="64">
        <v>0.5</v>
      </c>
      <c r="J19" s="125" t="s">
        <v>198</v>
      </c>
    </row>
    <row r="20" spans="1:10" ht="90" customHeight="1" x14ac:dyDescent="0.25">
      <c r="B20" s="61"/>
      <c r="C20" s="3" t="s">
        <v>36</v>
      </c>
      <c r="D20" s="99"/>
      <c r="E20" s="102"/>
      <c r="F20" s="62"/>
      <c r="G20" s="63"/>
      <c r="H20" s="62"/>
      <c r="I20" s="65"/>
      <c r="J20" s="122"/>
    </row>
    <row r="21" spans="1:10" ht="117" customHeight="1" x14ac:dyDescent="0.25">
      <c r="B21" s="61"/>
      <c r="C21" s="3" t="s">
        <v>37</v>
      </c>
      <c r="D21" s="100"/>
      <c r="E21" s="103"/>
      <c r="F21" s="62"/>
      <c r="G21" s="63"/>
      <c r="H21" s="62"/>
      <c r="I21" s="65"/>
      <c r="J21" s="122"/>
    </row>
    <row r="22" spans="1:10" ht="110.25" customHeight="1" x14ac:dyDescent="0.25">
      <c r="B22" s="61" t="s">
        <v>38</v>
      </c>
      <c r="C22" s="3" t="s">
        <v>39</v>
      </c>
      <c r="D22" s="85" t="s">
        <v>173</v>
      </c>
      <c r="E22" s="83">
        <v>0.33300000000000002</v>
      </c>
      <c r="F22" s="62" t="s">
        <v>40</v>
      </c>
      <c r="G22" s="63" t="s">
        <v>40</v>
      </c>
      <c r="H22" s="62" t="s">
        <v>41</v>
      </c>
      <c r="I22" s="65">
        <v>0.5</v>
      </c>
      <c r="J22" s="122" t="s">
        <v>197</v>
      </c>
    </row>
    <row r="23" spans="1:10" ht="99.75" customHeight="1" x14ac:dyDescent="0.25">
      <c r="B23" s="61"/>
      <c r="C23" s="3" t="s">
        <v>42</v>
      </c>
      <c r="D23" s="99"/>
      <c r="E23" s="96"/>
      <c r="F23" s="62"/>
      <c r="G23" s="63"/>
      <c r="H23" s="62"/>
      <c r="I23" s="65"/>
      <c r="J23" s="122"/>
    </row>
    <row r="24" spans="1:10" ht="132" customHeight="1" thickBot="1" x14ac:dyDescent="0.3">
      <c r="B24" s="87"/>
      <c r="C24" s="20" t="s">
        <v>43</v>
      </c>
      <c r="D24" s="86"/>
      <c r="E24" s="84"/>
      <c r="F24" s="79"/>
      <c r="G24" s="80"/>
      <c r="H24" s="79"/>
      <c r="I24" s="66"/>
      <c r="J24" s="126"/>
    </row>
    <row r="25" spans="1:10" ht="44.25" customHeight="1" thickBot="1" x14ac:dyDescent="0.3">
      <c r="A25" s="55" t="s">
        <v>218</v>
      </c>
      <c r="B25" s="90" t="s">
        <v>31</v>
      </c>
      <c r="C25" s="91"/>
      <c r="D25" s="91"/>
      <c r="E25" s="91"/>
      <c r="F25" s="91"/>
      <c r="G25" s="91"/>
      <c r="H25" s="92"/>
      <c r="I25" s="152">
        <f>+AVERAGE(I26:I31)</f>
        <v>0.33333333333333331</v>
      </c>
      <c r="J25" s="153"/>
    </row>
    <row r="26" spans="1:10" ht="96" customHeight="1" x14ac:dyDescent="0.25">
      <c r="B26" s="93" t="s">
        <v>44</v>
      </c>
      <c r="C26" s="28" t="s">
        <v>45</v>
      </c>
      <c r="D26" s="98"/>
      <c r="E26" s="95">
        <v>0</v>
      </c>
      <c r="F26" s="78" t="s">
        <v>46</v>
      </c>
      <c r="G26" s="94" t="s">
        <v>46</v>
      </c>
      <c r="H26" s="78" t="s">
        <v>47</v>
      </c>
      <c r="I26" s="72">
        <v>1</v>
      </c>
      <c r="J26" s="127" t="s">
        <v>203</v>
      </c>
    </row>
    <row r="27" spans="1:10" ht="117.75" customHeight="1" x14ac:dyDescent="0.25">
      <c r="B27" s="61"/>
      <c r="C27" s="3" t="s">
        <v>48</v>
      </c>
      <c r="D27" s="99"/>
      <c r="E27" s="96"/>
      <c r="F27" s="62"/>
      <c r="G27" s="63"/>
      <c r="H27" s="62"/>
      <c r="I27" s="73"/>
      <c r="J27" s="128"/>
    </row>
    <row r="28" spans="1:10" ht="87" customHeight="1" x14ac:dyDescent="0.25">
      <c r="B28" s="61"/>
      <c r="C28" s="3" t="s">
        <v>49</v>
      </c>
      <c r="D28" s="99"/>
      <c r="E28" s="96"/>
      <c r="F28" s="62"/>
      <c r="G28" s="63"/>
      <c r="H28" s="62"/>
      <c r="I28" s="73"/>
      <c r="J28" s="128"/>
    </row>
    <row r="29" spans="1:10" ht="75" customHeight="1" x14ac:dyDescent="0.25">
      <c r="B29" s="61"/>
      <c r="C29" s="3" t="s">
        <v>50</v>
      </c>
      <c r="D29" s="100"/>
      <c r="E29" s="97"/>
      <c r="F29" s="62"/>
      <c r="G29" s="63"/>
      <c r="H29" s="62"/>
      <c r="I29" s="71"/>
      <c r="J29" s="129"/>
    </row>
    <row r="30" spans="1:10" ht="89.25" customHeight="1" x14ac:dyDescent="0.25">
      <c r="B30" s="61" t="s">
        <v>51</v>
      </c>
      <c r="C30" s="3" t="s">
        <v>52</v>
      </c>
      <c r="D30" s="8"/>
      <c r="E30" s="9">
        <v>0</v>
      </c>
      <c r="F30" s="3" t="s">
        <v>53</v>
      </c>
      <c r="G30" s="4" t="s">
        <v>53</v>
      </c>
      <c r="H30" s="3" t="s">
        <v>54</v>
      </c>
      <c r="I30" s="11">
        <v>0</v>
      </c>
      <c r="J30" s="46" t="s">
        <v>195</v>
      </c>
    </row>
    <row r="31" spans="1:10" ht="115.5" customHeight="1" thickBot="1" x14ac:dyDescent="0.3">
      <c r="B31" s="87"/>
      <c r="C31" s="20" t="s">
        <v>55</v>
      </c>
      <c r="D31" s="33"/>
      <c r="E31" s="21">
        <v>0</v>
      </c>
      <c r="F31" s="20" t="s">
        <v>56</v>
      </c>
      <c r="G31" s="32" t="s">
        <v>56</v>
      </c>
      <c r="H31" s="20" t="s">
        <v>17</v>
      </c>
      <c r="I31" s="22">
        <v>0</v>
      </c>
      <c r="J31" s="47" t="s">
        <v>195</v>
      </c>
    </row>
    <row r="32" spans="1:10" ht="27" thickBot="1" x14ac:dyDescent="0.3">
      <c r="A32" s="55" t="s">
        <v>218</v>
      </c>
      <c r="B32" s="90" t="s">
        <v>57</v>
      </c>
      <c r="C32" s="91"/>
      <c r="D32" s="91"/>
      <c r="E32" s="91"/>
      <c r="F32" s="91"/>
      <c r="G32" s="91"/>
      <c r="H32" s="92"/>
      <c r="I32" s="59">
        <f>+SUM(I33:I36)/2</f>
        <v>0.5</v>
      </c>
      <c r="J32" s="60"/>
    </row>
    <row r="33" spans="1:10" ht="326.25" customHeight="1" x14ac:dyDescent="0.25">
      <c r="B33" s="30" t="s">
        <v>58</v>
      </c>
      <c r="C33" s="28" t="s">
        <v>59</v>
      </c>
      <c r="D33" s="34"/>
      <c r="E33" s="35">
        <v>0</v>
      </c>
      <c r="F33" s="28" t="s">
        <v>60</v>
      </c>
      <c r="G33" s="29" t="s">
        <v>61</v>
      </c>
      <c r="H33" s="28" t="s">
        <v>62</v>
      </c>
      <c r="I33" s="36">
        <v>0.5</v>
      </c>
      <c r="J33" s="48" t="s">
        <v>204</v>
      </c>
    </row>
    <row r="34" spans="1:10" ht="144.75" customHeight="1" x14ac:dyDescent="0.25">
      <c r="B34" s="61" t="s">
        <v>63</v>
      </c>
      <c r="C34" s="3" t="s">
        <v>64</v>
      </c>
      <c r="D34" s="85" t="s">
        <v>174</v>
      </c>
      <c r="E34" s="83">
        <v>0.33300000000000002</v>
      </c>
      <c r="F34" s="62" t="s">
        <v>65</v>
      </c>
      <c r="G34" s="63" t="s">
        <v>65</v>
      </c>
      <c r="H34" s="62" t="s">
        <v>66</v>
      </c>
      <c r="I34" s="67">
        <v>0.5</v>
      </c>
      <c r="J34" s="57" t="s">
        <v>199</v>
      </c>
    </row>
    <row r="35" spans="1:10" ht="97.5" customHeight="1" x14ac:dyDescent="0.25">
      <c r="B35" s="61"/>
      <c r="C35" s="3" t="s">
        <v>67</v>
      </c>
      <c r="D35" s="99"/>
      <c r="E35" s="96"/>
      <c r="F35" s="62"/>
      <c r="G35" s="63"/>
      <c r="H35" s="62"/>
      <c r="I35" s="67"/>
      <c r="J35" s="57"/>
    </row>
    <row r="36" spans="1:10" ht="97.5" customHeight="1" thickBot="1" x14ac:dyDescent="0.3">
      <c r="B36" s="87"/>
      <c r="C36" s="20" t="s">
        <v>68</v>
      </c>
      <c r="D36" s="86"/>
      <c r="E36" s="84"/>
      <c r="F36" s="79"/>
      <c r="G36" s="80"/>
      <c r="H36" s="79"/>
      <c r="I36" s="68"/>
      <c r="J36" s="58"/>
    </row>
    <row r="37" spans="1:10" ht="27" thickBot="1" x14ac:dyDescent="0.3">
      <c r="A37" s="55" t="s">
        <v>218</v>
      </c>
      <c r="B37" s="90" t="s">
        <v>69</v>
      </c>
      <c r="C37" s="91"/>
      <c r="D37" s="91"/>
      <c r="E37" s="91"/>
      <c r="F37" s="91"/>
      <c r="G37" s="91"/>
      <c r="H37" s="92"/>
      <c r="I37" s="59">
        <f>+AVERAGE(I38:I39)</f>
        <v>0.42857142857142855</v>
      </c>
      <c r="J37" s="60"/>
    </row>
    <row r="38" spans="1:10" ht="259.5" customHeight="1" x14ac:dyDescent="0.25">
      <c r="B38" s="109" t="s">
        <v>70</v>
      </c>
      <c r="C38" s="38" t="s">
        <v>71</v>
      </c>
      <c r="D38" s="39"/>
      <c r="E38" s="38">
        <v>0</v>
      </c>
      <c r="F38" s="38" t="s">
        <v>72</v>
      </c>
      <c r="G38" s="40">
        <v>1</v>
      </c>
      <c r="H38" s="38" t="s">
        <v>73</v>
      </c>
      <c r="I38" s="49">
        <v>0.8571428571428571</v>
      </c>
      <c r="J38" s="48" t="s">
        <v>200</v>
      </c>
    </row>
    <row r="39" spans="1:10" ht="117" customHeight="1" thickBot="1" x14ac:dyDescent="0.3">
      <c r="B39" s="110"/>
      <c r="C39" s="41" t="s">
        <v>50</v>
      </c>
      <c r="D39" s="42"/>
      <c r="E39" s="41">
        <v>0</v>
      </c>
      <c r="F39" s="41" t="s">
        <v>74</v>
      </c>
      <c r="G39" s="43">
        <v>1</v>
      </c>
      <c r="H39" s="41" t="s">
        <v>75</v>
      </c>
      <c r="I39" s="50">
        <v>0</v>
      </c>
      <c r="J39" s="47" t="s">
        <v>201</v>
      </c>
    </row>
    <row r="40" spans="1:10" ht="27" thickBot="1" x14ac:dyDescent="0.3">
      <c r="A40" s="55" t="s">
        <v>218</v>
      </c>
      <c r="B40" s="90" t="s">
        <v>76</v>
      </c>
      <c r="C40" s="91"/>
      <c r="D40" s="91"/>
      <c r="E40" s="91"/>
      <c r="F40" s="91"/>
      <c r="G40" s="91"/>
      <c r="H40" s="92"/>
      <c r="I40" s="59">
        <f>+AVERAGE(I41:I45)</f>
        <v>0</v>
      </c>
      <c r="J40" s="60"/>
    </row>
    <row r="41" spans="1:10" ht="139.5" customHeight="1" x14ac:dyDescent="0.25">
      <c r="B41" s="93" t="s">
        <v>77</v>
      </c>
      <c r="C41" s="28" t="s">
        <v>78</v>
      </c>
      <c r="D41" s="98" t="s">
        <v>175</v>
      </c>
      <c r="E41" s="108">
        <v>0.33300000000000002</v>
      </c>
      <c r="F41" s="78" t="s">
        <v>79</v>
      </c>
      <c r="G41" s="94" t="s">
        <v>80</v>
      </c>
      <c r="H41" s="78" t="s">
        <v>81</v>
      </c>
      <c r="I41" s="69">
        <v>0</v>
      </c>
      <c r="J41" s="140" t="s">
        <v>205</v>
      </c>
    </row>
    <row r="42" spans="1:10" ht="112.5" customHeight="1" x14ac:dyDescent="0.25">
      <c r="B42" s="61"/>
      <c r="C42" s="3" t="s">
        <v>82</v>
      </c>
      <c r="D42" s="99"/>
      <c r="E42" s="102"/>
      <c r="F42" s="62"/>
      <c r="G42" s="63"/>
      <c r="H42" s="62"/>
      <c r="I42" s="67"/>
      <c r="J42" s="57"/>
    </row>
    <row r="43" spans="1:10" ht="102.75" customHeight="1" x14ac:dyDescent="0.25">
      <c r="B43" s="61"/>
      <c r="C43" s="3" t="s">
        <v>83</v>
      </c>
      <c r="D43" s="100"/>
      <c r="E43" s="103"/>
      <c r="F43" s="62"/>
      <c r="G43" s="63"/>
      <c r="H43" s="62"/>
      <c r="I43" s="67"/>
      <c r="J43" s="57"/>
    </row>
    <row r="44" spans="1:10" ht="102" customHeight="1" x14ac:dyDescent="0.25">
      <c r="B44" s="61" t="s">
        <v>84</v>
      </c>
      <c r="C44" s="3" t="s">
        <v>85</v>
      </c>
      <c r="D44" s="85"/>
      <c r="E44" s="83">
        <v>0</v>
      </c>
      <c r="F44" s="62" t="s">
        <v>189</v>
      </c>
      <c r="G44" s="88">
        <v>1</v>
      </c>
      <c r="H44" s="62" t="s">
        <v>86</v>
      </c>
      <c r="I44" s="67">
        <v>0</v>
      </c>
      <c r="J44" s="57" t="s">
        <v>201</v>
      </c>
    </row>
    <row r="45" spans="1:10" ht="75.75" thickBot="1" x14ac:dyDescent="0.3">
      <c r="B45" s="87"/>
      <c r="C45" s="20" t="s">
        <v>87</v>
      </c>
      <c r="D45" s="86"/>
      <c r="E45" s="84"/>
      <c r="F45" s="79"/>
      <c r="G45" s="89"/>
      <c r="H45" s="79"/>
      <c r="I45" s="68"/>
      <c r="J45" s="58"/>
    </row>
    <row r="46" spans="1:10" ht="27" thickBot="1" x14ac:dyDescent="0.3">
      <c r="A46" s="55" t="s">
        <v>218</v>
      </c>
      <c r="B46" s="90" t="s">
        <v>88</v>
      </c>
      <c r="C46" s="91"/>
      <c r="D46" s="91"/>
      <c r="E46" s="91"/>
      <c r="F46" s="91"/>
      <c r="G46" s="91"/>
      <c r="H46" s="92"/>
      <c r="I46" s="59">
        <f>+AVERAGE(I47:I53)</f>
        <v>0.5</v>
      </c>
      <c r="J46" s="60"/>
    </row>
    <row r="47" spans="1:10" ht="117" customHeight="1" x14ac:dyDescent="0.25">
      <c r="B47" s="106" t="s">
        <v>89</v>
      </c>
      <c r="C47" s="28" t="s">
        <v>90</v>
      </c>
      <c r="D47" s="98"/>
      <c r="E47" s="108">
        <v>0</v>
      </c>
      <c r="F47" s="78" t="s">
        <v>91</v>
      </c>
      <c r="G47" s="94" t="s">
        <v>91</v>
      </c>
      <c r="H47" s="78" t="s">
        <v>92</v>
      </c>
      <c r="I47" s="69">
        <v>0</v>
      </c>
      <c r="J47" s="140" t="s">
        <v>201</v>
      </c>
    </row>
    <row r="48" spans="1:10" ht="84" customHeight="1" x14ac:dyDescent="0.25">
      <c r="B48" s="107"/>
      <c r="C48" s="3" t="s">
        <v>93</v>
      </c>
      <c r="D48" s="99"/>
      <c r="E48" s="102"/>
      <c r="F48" s="62"/>
      <c r="G48" s="63"/>
      <c r="H48" s="62"/>
      <c r="I48" s="67"/>
      <c r="J48" s="57"/>
    </row>
    <row r="49" spans="1:10" ht="114" customHeight="1" x14ac:dyDescent="0.25">
      <c r="B49" s="107"/>
      <c r="C49" s="3" t="s">
        <v>94</v>
      </c>
      <c r="D49" s="99"/>
      <c r="E49" s="102"/>
      <c r="F49" s="62"/>
      <c r="G49" s="63"/>
      <c r="H49" s="62"/>
      <c r="I49" s="67"/>
      <c r="J49" s="57"/>
    </row>
    <row r="50" spans="1:10" ht="90" customHeight="1" x14ac:dyDescent="0.25">
      <c r="B50" s="107"/>
      <c r="C50" s="3" t="s">
        <v>95</v>
      </c>
      <c r="D50" s="100"/>
      <c r="E50" s="103"/>
      <c r="F50" s="62"/>
      <c r="G50" s="63"/>
      <c r="H50" s="62"/>
      <c r="I50" s="67"/>
      <c r="J50" s="57"/>
    </row>
    <row r="51" spans="1:10" ht="108.75" customHeight="1" x14ac:dyDescent="0.25">
      <c r="B51" s="61" t="s">
        <v>96</v>
      </c>
      <c r="C51" s="3" t="s">
        <v>97</v>
      </c>
      <c r="D51" s="81" t="s">
        <v>176</v>
      </c>
      <c r="E51" s="104">
        <v>1</v>
      </c>
      <c r="F51" s="62" t="s">
        <v>98</v>
      </c>
      <c r="G51" s="63" t="s">
        <v>98</v>
      </c>
      <c r="H51" s="62" t="s">
        <v>99</v>
      </c>
      <c r="I51" s="67">
        <v>1</v>
      </c>
      <c r="J51" s="57" t="s">
        <v>206</v>
      </c>
    </row>
    <row r="52" spans="1:10" ht="117.75" customHeight="1" x14ac:dyDescent="0.25">
      <c r="B52" s="61"/>
      <c r="C52" s="3" t="s">
        <v>100</v>
      </c>
      <c r="D52" s="81"/>
      <c r="E52" s="104"/>
      <c r="F52" s="62"/>
      <c r="G52" s="63"/>
      <c r="H52" s="62"/>
      <c r="I52" s="67"/>
      <c r="J52" s="57"/>
    </row>
    <row r="53" spans="1:10" ht="102.75" customHeight="1" thickBot="1" x14ac:dyDescent="0.3">
      <c r="B53" s="87"/>
      <c r="C53" s="20" t="s">
        <v>101</v>
      </c>
      <c r="D53" s="82"/>
      <c r="E53" s="105"/>
      <c r="F53" s="79"/>
      <c r="G53" s="80"/>
      <c r="H53" s="79"/>
      <c r="I53" s="68"/>
      <c r="J53" s="58"/>
    </row>
    <row r="54" spans="1:10" ht="27" thickBot="1" x14ac:dyDescent="0.3">
      <c r="A54" s="56" t="s">
        <v>218</v>
      </c>
      <c r="B54" s="90" t="s">
        <v>102</v>
      </c>
      <c r="C54" s="91"/>
      <c r="D54" s="91"/>
      <c r="E54" s="91"/>
      <c r="F54" s="91"/>
      <c r="G54" s="91"/>
      <c r="H54" s="92"/>
      <c r="I54" s="59">
        <f>+AVERAGE(I55:I61)</f>
        <v>0.33333333333333331</v>
      </c>
      <c r="J54" s="60"/>
    </row>
    <row r="55" spans="1:10" ht="80.25" customHeight="1" x14ac:dyDescent="0.25">
      <c r="B55" s="93" t="s">
        <v>103</v>
      </c>
      <c r="C55" s="28" t="s">
        <v>104</v>
      </c>
      <c r="D55" s="98"/>
      <c r="E55" s="95">
        <v>0</v>
      </c>
      <c r="F55" s="78" t="s">
        <v>105</v>
      </c>
      <c r="G55" s="94" t="s">
        <v>106</v>
      </c>
      <c r="H55" s="78" t="s">
        <v>107</v>
      </c>
      <c r="I55" s="69">
        <v>1</v>
      </c>
      <c r="J55" s="140" t="s">
        <v>207</v>
      </c>
    </row>
    <row r="56" spans="1:10" ht="84" customHeight="1" x14ac:dyDescent="0.25">
      <c r="B56" s="61"/>
      <c r="C56" s="3" t="s">
        <v>108</v>
      </c>
      <c r="D56" s="99"/>
      <c r="E56" s="96"/>
      <c r="F56" s="62"/>
      <c r="G56" s="63"/>
      <c r="H56" s="62"/>
      <c r="I56" s="67"/>
      <c r="J56" s="141"/>
    </row>
    <row r="57" spans="1:10" ht="105.75" customHeight="1" x14ac:dyDescent="0.25">
      <c r="B57" s="61"/>
      <c r="C57" s="3" t="s">
        <v>109</v>
      </c>
      <c r="D57" s="100"/>
      <c r="E57" s="97"/>
      <c r="F57" s="62"/>
      <c r="G57" s="63"/>
      <c r="H57" s="62"/>
      <c r="I57" s="67"/>
      <c r="J57" s="141"/>
    </row>
    <row r="58" spans="1:10" ht="137.25" customHeight="1" x14ac:dyDescent="0.25">
      <c r="B58" s="61" t="s">
        <v>110</v>
      </c>
      <c r="C58" s="3" t="s">
        <v>111</v>
      </c>
      <c r="D58" s="85"/>
      <c r="E58" s="101">
        <v>0</v>
      </c>
      <c r="F58" s="62" t="s">
        <v>112</v>
      </c>
      <c r="G58" s="101" t="s">
        <v>112</v>
      </c>
      <c r="H58" s="62" t="s">
        <v>113</v>
      </c>
      <c r="I58" s="67">
        <v>0</v>
      </c>
      <c r="J58" s="57" t="s">
        <v>201</v>
      </c>
    </row>
    <row r="59" spans="1:10" ht="69" customHeight="1" x14ac:dyDescent="0.25">
      <c r="B59" s="61"/>
      <c r="C59" s="3" t="s">
        <v>114</v>
      </c>
      <c r="D59" s="99"/>
      <c r="E59" s="102"/>
      <c r="F59" s="62"/>
      <c r="G59" s="102"/>
      <c r="H59" s="62"/>
      <c r="I59" s="67"/>
      <c r="J59" s="57"/>
    </row>
    <row r="60" spans="1:10" ht="86.25" customHeight="1" x14ac:dyDescent="0.25">
      <c r="B60" s="61"/>
      <c r="C60" s="3" t="s">
        <v>115</v>
      </c>
      <c r="D60" s="100"/>
      <c r="E60" s="103"/>
      <c r="F60" s="62"/>
      <c r="G60" s="103"/>
      <c r="H60" s="62"/>
      <c r="I60" s="67"/>
      <c r="J60" s="57"/>
    </row>
    <row r="61" spans="1:10" ht="75.75" thickBot="1" x14ac:dyDescent="0.3">
      <c r="B61" s="87"/>
      <c r="C61" s="20" t="s">
        <v>116</v>
      </c>
      <c r="D61" s="45"/>
      <c r="E61" s="32">
        <v>0</v>
      </c>
      <c r="F61" s="20" t="s">
        <v>117</v>
      </c>
      <c r="G61" s="20" t="s">
        <v>117</v>
      </c>
      <c r="H61" s="20" t="s">
        <v>118</v>
      </c>
      <c r="I61" s="37">
        <v>0</v>
      </c>
      <c r="J61" s="47" t="s">
        <v>201</v>
      </c>
    </row>
    <row r="62" spans="1:10" ht="50.25" customHeight="1" thickBot="1" x14ac:dyDescent="0.3">
      <c r="A62" s="56" t="s">
        <v>218</v>
      </c>
      <c r="B62" s="90" t="s">
        <v>119</v>
      </c>
      <c r="C62" s="91"/>
      <c r="D62" s="91"/>
      <c r="E62" s="91"/>
      <c r="F62" s="91"/>
      <c r="G62" s="91"/>
      <c r="H62" s="92"/>
      <c r="I62" s="59">
        <f>+AVERAGE(I63:I67)</f>
        <v>0.66666666666666663</v>
      </c>
      <c r="J62" s="60"/>
    </row>
    <row r="63" spans="1:10" ht="138.75" customHeight="1" x14ac:dyDescent="0.25">
      <c r="B63" s="93" t="s">
        <v>120</v>
      </c>
      <c r="C63" s="28" t="s">
        <v>121</v>
      </c>
      <c r="D63" s="98" t="s">
        <v>177</v>
      </c>
      <c r="E63" s="95">
        <v>0</v>
      </c>
      <c r="F63" s="78" t="s">
        <v>122</v>
      </c>
      <c r="G63" s="94" t="s">
        <v>122</v>
      </c>
      <c r="H63" s="78" t="s">
        <v>123</v>
      </c>
      <c r="I63" s="69">
        <v>1</v>
      </c>
      <c r="J63" s="77" t="s">
        <v>210</v>
      </c>
    </row>
    <row r="64" spans="1:10" ht="104.25" customHeight="1" x14ac:dyDescent="0.25">
      <c r="B64" s="61"/>
      <c r="C64" s="3" t="s">
        <v>124</v>
      </c>
      <c r="D64" s="100"/>
      <c r="E64" s="97"/>
      <c r="F64" s="62"/>
      <c r="G64" s="63"/>
      <c r="H64" s="62"/>
      <c r="I64" s="67"/>
      <c r="J64" s="57"/>
    </row>
    <row r="65" spans="1:10" ht="258" customHeight="1" x14ac:dyDescent="0.25">
      <c r="B65" s="61" t="s">
        <v>125</v>
      </c>
      <c r="C65" s="3" t="s">
        <v>126</v>
      </c>
      <c r="D65" s="10" t="s">
        <v>178</v>
      </c>
      <c r="E65" s="4">
        <v>0</v>
      </c>
      <c r="F65" s="3" t="s">
        <v>127</v>
      </c>
      <c r="G65" s="4" t="s">
        <v>127</v>
      </c>
      <c r="H65" s="62" t="s">
        <v>128</v>
      </c>
      <c r="I65" s="12">
        <v>1</v>
      </c>
      <c r="J65" s="46" t="s">
        <v>208</v>
      </c>
    </row>
    <row r="66" spans="1:10" ht="79.5" customHeight="1" x14ac:dyDescent="0.25">
      <c r="B66" s="61"/>
      <c r="C66" s="3" t="s">
        <v>129</v>
      </c>
      <c r="D66" s="81"/>
      <c r="E66" s="63"/>
      <c r="F66" s="62" t="s">
        <v>130</v>
      </c>
      <c r="G66" s="88">
        <v>1</v>
      </c>
      <c r="H66" s="62"/>
      <c r="I66" s="67">
        <v>0</v>
      </c>
      <c r="J66" s="57" t="s">
        <v>190</v>
      </c>
    </row>
    <row r="67" spans="1:10" ht="87.75" customHeight="1" thickBot="1" x14ac:dyDescent="0.3">
      <c r="B67" s="87"/>
      <c r="C67" s="20" t="s">
        <v>131</v>
      </c>
      <c r="D67" s="82"/>
      <c r="E67" s="80"/>
      <c r="F67" s="79"/>
      <c r="G67" s="89"/>
      <c r="H67" s="79"/>
      <c r="I67" s="68"/>
      <c r="J67" s="58"/>
    </row>
    <row r="68" spans="1:10" ht="42.75" customHeight="1" thickBot="1" x14ac:dyDescent="0.3">
      <c r="A68" s="56" t="s">
        <v>218</v>
      </c>
      <c r="B68" s="90" t="s">
        <v>132</v>
      </c>
      <c r="C68" s="91"/>
      <c r="D68" s="91"/>
      <c r="E68" s="91"/>
      <c r="F68" s="91"/>
      <c r="G68" s="91"/>
      <c r="H68" s="92"/>
      <c r="I68" s="59">
        <f>+AVERAGE(I69:I72)</f>
        <v>0</v>
      </c>
      <c r="J68" s="60"/>
    </row>
    <row r="69" spans="1:10" ht="99" customHeight="1" x14ac:dyDescent="0.25">
      <c r="B69" s="93" t="s">
        <v>133</v>
      </c>
      <c r="C69" s="28" t="s">
        <v>134</v>
      </c>
      <c r="D69" s="34"/>
      <c r="E69" s="35">
        <v>0</v>
      </c>
      <c r="F69" s="28" t="s">
        <v>135</v>
      </c>
      <c r="G69" s="94" t="s">
        <v>136</v>
      </c>
      <c r="H69" s="78" t="s">
        <v>137</v>
      </c>
      <c r="I69" s="31">
        <v>0</v>
      </c>
      <c r="J69" s="48" t="s">
        <v>209</v>
      </c>
    </row>
    <row r="70" spans="1:10" ht="84" customHeight="1" x14ac:dyDescent="0.25">
      <c r="B70" s="61"/>
      <c r="C70" s="3" t="s">
        <v>138</v>
      </c>
      <c r="D70" s="6"/>
      <c r="E70" s="9">
        <v>0</v>
      </c>
      <c r="F70" s="3" t="s">
        <v>139</v>
      </c>
      <c r="G70" s="63"/>
      <c r="H70" s="62"/>
      <c r="I70" s="11">
        <v>0</v>
      </c>
      <c r="J70" s="46" t="s">
        <v>209</v>
      </c>
    </row>
    <row r="71" spans="1:10" ht="67.5" customHeight="1" x14ac:dyDescent="0.25">
      <c r="B71" s="61"/>
      <c r="C71" s="3" t="s">
        <v>140</v>
      </c>
      <c r="D71" s="85"/>
      <c r="E71" s="83">
        <v>0</v>
      </c>
      <c r="F71" s="62" t="s">
        <v>141</v>
      </c>
      <c r="G71" s="63"/>
      <c r="H71" s="62"/>
      <c r="I71" s="70">
        <v>0</v>
      </c>
      <c r="J71" s="75" t="s">
        <v>209</v>
      </c>
    </row>
    <row r="72" spans="1:10" ht="138" customHeight="1" thickBot="1" x14ac:dyDescent="0.3">
      <c r="B72" s="87"/>
      <c r="C72" s="20" t="s">
        <v>142</v>
      </c>
      <c r="D72" s="86"/>
      <c r="E72" s="84"/>
      <c r="F72" s="79"/>
      <c r="G72" s="80"/>
      <c r="H72" s="79"/>
      <c r="I72" s="74"/>
      <c r="J72" s="76"/>
    </row>
    <row r="73" spans="1:10" ht="48.75" customHeight="1" thickBot="1" x14ac:dyDescent="0.3">
      <c r="A73" s="56" t="s">
        <v>218</v>
      </c>
      <c r="B73" s="90" t="s">
        <v>143</v>
      </c>
      <c r="C73" s="91"/>
      <c r="D73" s="91"/>
      <c r="E73" s="91"/>
      <c r="F73" s="91"/>
      <c r="G73" s="91"/>
      <c r="H73" s="92"/>
      <c r="I73" s="59">
        <f>+AVERAGE(I74:I81)</f>
        <v>0.375</v>
      </c>
      <c r="J73" s="60"/>
    </row>
    <row r="74" spans="1:10" ht="107.25" customHeight="1" x14ac:dyDescent="0.25">
      <c r="B74" s="93" t="s">
        <v>144</v>
      </c>
      <c r="C74" s="28" t="s">
        <v>145</v>
      </c>
      <c r="D74" s="98" t="s">
        <v>191</v>
      </c>
      <c r="E74" s="95">
        <v>0.33300000000000002</v>
      </c>
      <c r="F74" s="94" t="s">
        <v>146</v>
      </c>
      <c r="G74" s="94" t="s">
        <v>147</v>
      </c>
      <c r="H74" s="78" t="s">
        <v>17</v>
      </c>
      <c r="I74" s="69">
        <v>0.5</v>
      </c>
      <c r="J74" s="140" t="s">
        <v>211</v>
      </c>
    </row>
    <row r="75" spans="1:10" ht="102.75" customHeight="1" x14ac:dyDescent="0.25">
      <c r="B75" s="61"/>
      <c r="C75" s="3" t="s">
        <v>148</v>
      </c>
      <c r="D75" s="99"/>
      <c r="E75" s="96"/>
      <c r="F75" s="63"/>
      <c r="G75" s="63"/>
      <c r="H75" s="62"/>
      <c r="I75" s="67"/>
      <c r="J75" s="57"/>
    </row>
    <row r="76" spans="1:10" ht="90" x14ac:dyDescent="0.25">
      <c r="B76" s="61"/>
      <c r="C76" s="3" t="s">
        <v>149</v>
      </c>
      <c r="D76" s="100"/>
      <c r="E76" s="97"/>
      <c r="F76" s="63"/>
      <c r="G76" s="63"/>
      <c r="H76" s="62"/>
      <c r="I76" s="67"/>
      <c r="J76" s="57"/>
    </row>
    <row r="77" spans="1:10" ht="146.25" customHeight="1" x14ac:dyDescent="0.25">
      <c r="B77" s="61" t="s">
        <v>150</v>
      </c>
      <c r="C77" s="3" t="s">
        <v>151</v>
      </c>
      <c r="D77" s="85"/>
      <c r="E77" s="83">
        <v>0</v>
      </c>
      <c r="F77" s="62" t="s">
        <v>152</v>
      </c>
      <c r="G77" s="63" t="s">
        <v>152</v>
      </c>
      <c r="H77" s="62" t="s">
        <v>17</v>
      </c>
      <c r="I77" s="67">
        <v>0</v>
      </c>
      <c r="J77" s="57" t="s">
        <v>209</v>
      </c>
    </row>
    <row r="78" spans="1:10" ht="133.5" customHeight="1" x14ac:dyDescent="0.25">
      <c r="B78" s="61"/>
      <c r="C78" s="3" t="s">
        <v>153</v>
      </c>
      <c r="D78" s="100"/>
      <c r="E78" s="97"/>
      <c r="F78" s="62"/>
      <c r="G78" s="63"/>
      <c r="H78" s="62"/>
      <c r="I78" s="67"/>
      <c r="J78" s="57"/>
    </row>
    <row r="79" spans="1:10" ht="149.25" customHeight="1" x14ac:dyDescent="0.25">
      <c r="B79" s="61" t="s">
        <v>154</v>
      </c>
      <c r="C79" s="3" t="s">
        <v>155</v>
      </c>
      <c r="D79" s="85"/>
      <c r="E79" s="83">
        <v>0</v>
      </c>
      <c r="F79" s="62" t="s">
        <v>156</v>
      </c>
      <c r="G79" s="63" t="s">
        <v>156</v>
      </c>
      <c r="H79" s="62" t="s">
        <v>17</v>
      </c>
      <c r="I79" s="70">
        <v>0</v>
      </c>
      <c r="J79" s="57" t="s">
        <v>209</v>
      </c>
    </row>
    <row r="80" spans="1:10" ht="115.5" customHeight="1" x14ac:dyDescent="0.25">
      <c r="B80" s="61"/>
      <c r="C80" s="3" t="s">
        <v>157</v>
      </c>
      <c r="D80" s="100"/>
      <c r="E80" s="97"/>
      <c r="F80" s="62"/>
      <c r="G80" s="63"/>
      <c r="H80" s="62"/>
      <c r="I80" s="71"/>
      <c r="J80" s="57"/>
    </row>
    <row r="81" spans="1:10" ht="135.75" customHeight="1" thickBot="1" x14ac:dyDescent="0.3">
      <c r="B81" s="19" t="s">
        <v>158</v>
      </c>
      <c r="C81" s="20" t="s">
        <v>159</v>
      </c>
      <c r="D81" s="45" t="s">
        <v>179</v>
      </c>
      <c r="E81" s="44">
        <v>1</v>
      </c>
      <c r="F81" s="20" t="s">
        <v>160</v>
      </c>
      <c r="G81" s="32" t="s">
        <v>160</v>
      </c>
      <c r="H81" s="20" t="s">
        <v>17</v>
      </c>
      <c r="I81" s="37">
        <v>1</v>
      </c>
      <c r="J81" s="47" t="s">
        <v>212</v>
      </c>
    </row>
    <row r="82" spans="1:10" ht="42" customHeight="1" thickBot="1" x14ac:dyDescent="0.3">
      <c r="A82" s="56" t="s">
        <v>218</v>
      </c>
      <c r="B82" s="90" t="s">
        <v>161</v>
      </c>
      <c r="C82" s="91"/>
      <c r="D82" s="91"/>
      <c r="E82" s="91"/>
      <c r="F82" s="91"/>
      <c r="G82" s="91"/>
      <c r="H82" s="92"/>
      <c r="I82" s="59">
        <f>+AVERAGE(I83:I87)</f>
        <v>0.25</v>
      </c>
      <c r="J82" s="60"/>
    </row>
    <row r="83" spans="1:10" ht="95.25" customHeight="1" x14ac:dyDescent="0.25">
      <c r="B83" s="93" t="s">
        <v>162</v>
      </c>
      <c r="C83" s="28" t="s">
        <v>163</v>
      </c>
      <c r="D83" s="98" t="s">
        <v>180</v>
      </c>
      <c r="E83" s="95">
        <v>0.33300000000000002</v>
      </c>
      <c r="F83" s="78" t="s">
        <v>164</v>
      </c>
      <c r="G83" s="94" t="s">
        <v>165</v>
      </c>
      <c r="H83" s="78" t="s">
        <v>17</v>
      </c>
      <c r="I83" s="72">
        <v>0.5</v>
      </c>
      <c r="J83" s="140" t="s">
        <v>213</v>
      </c>
    </row>
    <row r="84" spans="1:10" ht="93.75" customHeight="1" x14ac:dyDescent="0.25">
      <c r="B84" s="61"/>
      <c r="C84" s="3" t="s">
        <v>166</v>
      </c>
      <c r="D84" s="99"/>
      <c r="E84" s="96"/>
      <c r="F84" s="62"/>
      <c r="G84" s="63"/>
      <c r="H84" s="62"/>
      <c r="I84" s="73"/>
      <c r="J84" s="57"/>
    </row>
    <row r="85" spans="1:10" ht="73.5" customHeight="1" x14ac:dyDescent="0.25">
      <c r="B85" s="61"/>
      <c r="C85" s="3" t="s">
        <v>167</v>
      </c>
      <c r="D85" s="100"/>
      <c r="E85" s="97"/>
      <c r="F85" s="62"/>
      <c r="G85" s="63"/>
      <c r="H85" s="62"/>
      <c r="I85" s="71"/>
      <c r="J85" s="57"/>
    </row>
    <row r="86" spans="1:10" ht="79.5" customHeight="1" x14ac:dyDescent="0.25">
      <c r="B86" s="61" t="s">
        <v>168</v>
      </c>
      <c r="C86" s="3" t="s">
        <v>169</v>
      </c>
      <c r="D86" s="85"/>
      <c r="E86" s="83">
        <v>0</v>
      </c>
      <c r="F86" s="62" t="s">
        <v>170</v>
      </c>
      <c r="G86" s="88">
        <v>0.8</v>
      </c>
      <c r="H86" s="62" t="s">
        <v>17</v>
      </c>
      <c r="I86" s="65">
        <v>0</v>
      </c>
      <c r="J86" s="57" t="s">
        <v>209</v>
      </c>
    </row>
    <row r="87" spans="1:10" ht="101.25" customHeight="1" thickBot="1" x14ac:dyDescent="0.3">
      <c r="B87" s="87"/>
      <c r="C87" s="20" t="s">
        <v>171</v>
      </c>
      <c r="D87" s="86"/>
      <c r="E87" s="84"/>
      <c r="F87" s="79"/>
      <c r="G87" s="89"/>
      <c r="H87" s="79"/>
      <c r="I87" s="66"/>
      <c r="J87" s="58"/>
    </row>
  </sheetData>
  <mergeCells count="204">
    <mergeCell ref="D19:D21"/>
    <mergeCell ref="H22:H24"/>
    <mergeCell ref="E79:E80"/>
    <mergeCell ref="D79:D80"/>
    <mergeCell ref="I82:J82"/>
    <mergeCell ref="E83:E85"/>
    <mergeCell ref="D83:D85"/>
    <mergeCell ref="E86:E87"/>
    <mergeCell ref="D86:D87"/>
    <mergeCell ref="I1:J2"/>
    <mergeCell ref="F1:H2"/>
    <mergeCell ref="I25:J25"/>
    <mergeCell ref="D26:D29"/>
    <mergeCell ref="E26:E29"/>
    <mergeCell ref="I32:J32"/>
    <mergeCell ref="E34:E36"/>
    <mergeCell ref="D34:D36"/>
    <mergeCell ref="J74:J76"/>
    <mergeCell ref="J77:J78"/>
    <mergeCell ref="J79:J80"/>
    <mergeCell ref="J83:J85"/>
    <mergeCell ref="J86:J87"/>
    <mergeCell ref="E5:E8"/>
    <mergeCell ref="I4:J4"/>
    <mergeCell ref="E16:E17"/>
    <mergeCell ref="I41:I43"/>
    <mergeCell ref="I5:I8"/>
    <mergeCell ref="I9:I11"/>
    <mergeCell ref="I12:I15"/>
    <mergeCell ref="I16:I17"/>
    <mergeCell ref="E19:E21"/>
    <mergeCell ref="I18:J18"/>
    <mergeCell ref="E22:E24"/>
    <mergeCell ref="D22:D24"/>
    <mergeCell ref="J41:J43"/>
    <mergeCell ref="B25:H25"/>
    <mergeCell ref="B26:B29"/>
    <mergeCell ref="F26:F29"/>
    <mergeCell ref="G26:G29"/>
    <mergeCell ref="H26:H29"/>
    <mergeCell ref="B30:B31"/>
    <mergeCell ref="B18:H18"/>
    <mergeCell ref="B19:B21"/>
    <mergeCell ref="F19:F21"/>
    <mergeCell ref="G19:G21"/>
    <mergeCell ref="H19:H21"/>
    <mergeCell ref="B22:B24"/>
    <mergeCell ref="F22:F24"/>
    <mergeCell ref="G22:G24"/>
    <mergeCell ref="J5:J8"/>
    <mergeCell ref="J9:J11"/>
    <mergeCell ref="J12:J15"/>
    <mergeCell ref="J16:J17"/>
    <mergeCell ref="J19:J21"/>
    <mergeCell ref="J22:J24"/>
    <mergeCell ref="J26:J29"/>
    <mergeCell ref="J34:J36"/>
    <mergeCell ref="I22:I24"/>
    <mergeCell ref="I26:I29"/>
    <mergeCell ref="I34:I36"/>
    <mergeCell ref="B12:B15"/>
    <mergeCell ref="F12:F15"/>
    <mergeCell ref="G12:G15"/>
    <mergeCell ref="H12:H15"/>
    <mergeCell ref="B16:B17"/>
    <mergeCell ref="F16:F17"/>
    <mergeCell ref="G16:G17"/>
    <mergeCell ref="H16:H17"/>
    <mergeCell ref="B4:H4"/>
    <mergeCell ref="B5:B8"/>
    <mergeCell ref="F5:F8"/>
    <mergeCell ref="G5:G8"/>
    <mergeCell ref="H5:H8"/>
    <mergeCell ref="B9:B11"/>
    <mergeCell ref="F9:F11"/>
    <mergeCell ref="G9:G11"/>
    <mergeCell ref="H9:H11"/>
    <mergeCell ref="D5:D8"/>
    <mergeCell ref="E9:E11"/>
    <mergeCell ref="D9:D11"/>
    <mergeCell ref="D12:D15"/>
    <mergeCell ref="E12:E15"/>
    <mergeCell ref="D16:D17"/>
    <mergeCell ref="B38:B39"/>
    <mergeCell ref="B40:H40"/>
    <mergeCell ref="B41:B43"/>
    <mergeCell ref="F41:F43"/>
    <mergeCell ref="G41:G43"/>
    <mergeCell ref="H41:H43"/>
    <mergeCell ref="B32:H32"/>
    <mergeCell ref="B34:B36"/>
    <mergeCell ref="F34:F36"/>
    <mergeCell ref="G34:G36"/>
    <mergeCell ref="H34:H36"/>
    <mergeCell ref="B37:H37"/>
    <mergeCell ref="E41:E43"/>
    <mergeCell ref="D41:D43"/>
    <mergeCell ref="B44:B45"/>
    <mergeCell ref="F44:F45"/>
    <mergeCell ref="G44:G45"/>
    <mergeCell ref="H44:H45"/>
    <mergeCell ref="B46:H46"/>
    <mergeCell ref="B47:B50"/>
    <mergeCell ref="F47:F50"/>
    <mergeCell ref="G47:G50"/>
    <mergeCell ref="H47:H50"/>
    <mergeCell ref="E44:E45"/>
    <mergeCell ref="D44:D45"/>
    <mergeCell ref="E47:E50"/>
    <mergeCell ref="D47:D50"/>
    <mergeCell ref="B51:B53"/>
    <mergeCell ref="F51:F53"/>
    <mergeCell ref="G51:G53"/>
    <mergeCell ref="H51:H53"/>
    <mergeCell ref="B54:H54"/>
    <mergeCell ref="B55:B57"/>
    <mergeCell ref="F55:F57"/>
    <mergeCell ref="G55:G57"/>
    <mergeCell ref="H55:H57"/>
    <mergeCell ref="D55:D57"/>
    <mergeCell ref="E55:E57"/>
    <mergeCell ref="D51:D53"/>
    <mergeCell ref="E51:E53"/>
    <mergeCell ref="D77:D78"/>
    <mergeCell ref="B58:B61"/>
    <mergeCell ref="F58:F60"/>
    <mergeCell ref="H58:H60"/>
    <mergeCell ref="B62:H62"/>
    <mergeCell ref="B63:B64"/>
    <mergeCell ref="F63:F64"/>
    <mergeCell ref="G63:G64"/>
    <mergeCell ref="H63:H64"/>
    <mergeCell ref="E58:E60"/>
    <mergeCell ref="D58:D60"/>
    <mergeCell ref="G58:G60"/>
    <mergeCell ref="D63:D64"/>
    <mergeCell ref="E63:E64"/>
    <mergeCell ref="B65:B67"/>
    <mergeCell ref="H65:H67"/>
    <mergeCell ref="F66:F67"/>
    <mergeCell ref="G66:G67"/>
    <mergeCell ref="B68:H68"/>
    <mergeCell ref="B69:B72"/>
    <mergeCell ref="G69:G72"/>
    <mergeCell ref="B86:B87"/>
    <mergeCell ref="F86:F87"/>
    <mergeCell ref="G86:G87"/>
    <mergeCell ref="H86:H87"/>
    <mergeCell ref="B79:B80"/>
    <mergeCell ref="F79:F80"/>
    <mergeCell ref="G79:G80"/>
    <mergeCell ref="H79:H80"/>
    <mergeCell ref="B82:H82"/>
    <mergeCell ref="B83:B85"/>
    <mergeCell ref="F83:F85"/>
    <mergeCell ref="G83:G85"/>
    <mergeCell ref="H83:H85"/>
    <mergeCell ref="I86:I87"/>
    <mergeCell ref="I66:I67"/>
    <mergeCell ref="I74:I76"/>
    <mergeCell ref="I77:I78"/>
    <mergeCell ref="I79:I80"/>
    <mergeCell ref="I83:I85"/>
    <mergeCell ref="I44:I45"/>
    <mergeCell ref="I47:I50"/>
    <mergeCell ref="I51:I53"/>
    <mergeCell ref="I55:I57"/>
    <mergeCell ref="I58:I60"/>
    <mergeCell ref="I63:I64"/>
    <mergeCell ref="I71:I72"/>
    <mergeCell ref="I68:J68"/>
    <mergeCell ref="J71:J72"/>
    <mergeCell ref="I73:J73"/>
    <mergeCell ref="J58:J60"/>
    <mergeCell ref="J63:J64"/>
    <mergeCell ref="I62:J62"/>
    <mergeCell ref="J44:J45"/>
    <mergeCell ref="J47:J50"/>
    <mergeCell ref="J51:J53"/>
    <mergeCell ref="J55:J57"/>
    <mergeCell ref="J66:J67"/>
    <mergeCell ref="I40:J40"/>
    <mergeCell ref="I46:J46"/>
    <mergeCell ref="I54:J54"/>
    <mergeCell ref="B77:B78"/>
    <mergeCell ref="F77:F78"/>
    <mergeCell ref="G77:G78"/>
    <mergeCell ref="H77:H78"/>
    <mergeCell ref="I19:I21"/>
    <mergeCell ref="I37:J37"/>
    <mergeCell ref="H69:H72"/>
    <mergeCell ref="F71:F72"/>
    <mergeCell ref="E66:E67"/>
    <mergeCell ref="D66:D67"/>
    <mergeCell ref="E71:E72"/>
    <mergeCell ref="D71:D72"/>
    <mergeCell ref="B73:H73"/>
    <mergeCell ref="B74:B76"/>
    <mergeCell ref="F74:F76"/>
    <mergeCell ref="G74:G76"/>
    <mergeCell ref="H74:H76"/>
    <mergeCell ref="E74:E76"/>
    <mergeCell ref="D74:D76"/>
    <mergeCell ref="E77:E78"/>
  </mergeCells>
  <hyperlinks>
    <hyperlink ref="J63" r:id="rId1" display="https://hrm.gov.co/transparencia/trasparencia/plan-de-accion-2026/" xr:uid="{8ECB0063-35FD-4660-9BCE-2A0F93E7BC5A}"/>
  </hyperlinks>
  <pageMargins left="0.25" right="0.25" top="0.75" bottom="0.75" header="0.3" footer="0.3"/>
  <pageSetup scale="45"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A9A2D-FCAF-4F38-99B8-D9E45BA25D38}">
  <dimension ref="A1:B13"/>
  <sheetViews>
    <sheetView workbookViewId="0"/>
  </sheetViews>
  <sheetFormatPr baseColWidth="10" defaultRowHeight="15" x14ac:dyDescent="0.25"/>
  <cols>
    <col min="1" max="1" width="57.140625" customWidth="1"/>
    <col min="2" max="2" width="15.28515625" customWidth="1"/>
  </cols>
  <sheetData>
    <row r="1" spans="1:2" x14ac:dyDescent="0.25">
      <c r="A1" s="51" t="s">
        <v>214</v>
      </c>
      <c r="B1" s="51" t="s">
        <v>215</v>
      </c>
    </row>
    <row r="2" spans="1:2" x14ac:dyDescent="0.25">
      <c r="A2" t="s">
        <v>5</v>
      </c>
      <c r="B2">
        <v>25</v>
      </c>
    </row>
    <row r="3" spans="1:2" x14ac:dyDescent="0.25">
      <c r="A3" t="s">
        <v>216</v>
      </c>
      <c r="B3">
        <v>50</v>
      </c>
    </row>
    <row r="4" spans="1:2" x14ac:dyDescent="0.25">
      <c r="A4" t="s">
        <v>217</v>
      </c>
      <c r="B4">
        <v>33</v>
      </c>
    </row>
    <row r="5" spans="1:2" x14ac:dyDescent="0.25">
      <c r="A5" t="s">
        <v>57</v>
      </c>
      <c r="B5">
        <v>50</v>
      </c>
    </row>
    <row r="6" spans="1:2" x14ac:dyDescent="0.25">
      <c r="A6" t="s">
        <v>69</v>
      </c>
      <c r="B6">
        <v>43</v>
      </c>
    </row>
    <row r="7" spans="1:2" x14ac:dyDescent="0.25">
      <c r="A7" t="s">
        <v>76</v>
      </c>
      <c r="B7">
        <v>0</v>
      </c>
    </row>
    <row r="8" spans="1:2" x14ac:dyDescent="0.25">
      <c r="A8" t="s">
        <v>88</v>
      </c>
      <c r="B8">
        <v>50</v>
      </c>
    </row>
    <row r="9" spans="1:2" x14ac:dyDescent="0.25">
      <c r="A9" t="s">
        <v>102</v>
      </c>
      <c r="B9">
        <v>33</v>
      </c>
    </row>
    <row r="10" spans="1:2" x14ac:dyDescent="0.25">
      <c r="A10" t="s">
        <v>119</v>
      </c>
      <c r="B10">
        <v>67</v>
      </c>
    </row>
    <row r="11" spans="1:2" x14ac:dyDescent="0.25">
      <c r="A11" t="s">
        <v>132</v>
      </c>
      <c r="B11">
        <v>0</v>
      </c>
    </row>
    <row r="12" spans="1:2" x14ac:dyDescent="0.25">
      <c r="A12" t="s">
        <v>143</v>
      </c>
      <c r="B12">
        <v>38</v>
      </c>
    </row>
    <row r="13" spans="1:2" x14ac:dyDescent="0.25">
      <c r="A13" t="s">
        <v>161</v>
      </c>
      <c r="B13">
        <v>25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Datos_Grafico</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Mario Gonzalez Ulloa</dc:creator>
  <cp:lastModifiedBy>CONTROL INTERNO</cp:lastModifiedBy>
  <cp:lastPrinted>2026-05-04T15:23:40Z</cp:lastPrinted>
  <dcterms:created xsi:type="dcterms:W3CDTF">2026-05-04T14:51:03Z</dcterms:created>
  <dcterms:modified xsi:type="dcterms:W3CDTF">2026-06-11T16:15:50Z</dcterms:modified>
</cp:coreProperties>
</file>